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7400" windowHeight="9210"/>
  </bookViews>
  <sheets>
    <sheet name="PEC6018" sheetId="16" r:id="rId1"/>
    <sheet name="điểm danh" sheetId="31" r:id="rId2"/>
  </sheets>
  <definedNames>
    <definedName name="_xlnm._FilterDatabase" localSheetId="1" hidden="1">'điểm danh'!$F$9:$Q$9</definedName>
    <definedName name="_xlnm.Print_Titles" localSheetId="0">'PEC6018'!$25:$25</definedName>
  </definedNames>
  <calcPr calcId="145621"/>
</workbook>
</file>

<file path=xl/calcChain.xml><?xml version="1.0" encoding="utf-8"?>
<calcChain xmlns="http://schemas.openxmlformats.org/spreadsheetml/2006/main">
  <c r="O48" i="16" l="1"/>
  <c r="N48" i="16"/>
  <c r="O47" i="16"/>
  <c r="N47" i="16"/>
  <c r="O45" i="16"/>
  <c r="N45" i="16"/>
  <c r="O42" i="16"/>
  <c r="N42" i="16"/>
  <c r="O41" i="16"/>
  <c r="N41" i="16"/>
  <c r="O40" i="16"/>
  <c r="N40" i="16"/>
  <c r="O39" i="16"/>
  <c r="N39" i="16"/>
  <c r="O38" i="16"/>
  <c r="N38" i="16"/>
  <c r="O37" i="16"/>
  <c r="N37" i="16"/>
  <c r="O36" i="16"/>
  <c r="N36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O29" i="16"/>
  <c r="N29" i="16"/>
  <c r="O28" i="16"/>
  <c r="N28" i="16"/>
  <c r="O27" i="16"/>
  <c r="N27" i="16"/>
  <c r="O26" i="16"/>
  <c r="N26" i="16"/>
  <c r="K24" i="16"/>
  <c r="F23" i="16"/>
  <c r="K54" i="16" l="1"/>
  <c r="K53" i="16"/>
  <c r="K46" i="16"/>
  <c r="K62" i="16"/>
  <c r="K64" i="16"/>
  <c r="K66" i="16"/>
  <c r="K68" i="16"/>
  <c r="K70" i="16"/>
  <c r="K72" i="16"/>
  <c r="K63" i="16"/>
  <c r="K65" i="16"/>
  <c r="K67" i="16"/>
  <c r="K69" i="16"/>
  <c r="K71" i="16"/>
  <c r="K33" i="16"/>
  <c r="M33" i="16" s="1"/>
  <c r="K43" i="16"/>
  <c r="K45" i="16"/>
  <c r="K48" i="16"/>
  <c r="K50" i="16"/>
  <c r="K52" i="16"/>
  <c r="K56" i="16"/>
  <c r="K58" i="16"/>
  <c r="K60" i="16"/>
  <c r="K44" i="16"/>
  <c r="K47" i="16"/>
  <c r="K49" i="16"/>
  <c r="K51" i="16"/>
  <c r="K55" i="16"/>
  <c r="K57" i="16"/>
  <c r="K59" i="16"/>
  <c r="K61" i="16"/>
  <c r="K26" i="16"/>
  <c r="M26" i="16" s="1"/>
  <c r="K28" i="16"/>
  <c r="M28" i="16" s="1"/>
  <c r="K30" i="16"/>
  <c r="M30" i="16" s="1"/>
  <c r="K32" i="16"/>
  <c r="M32" i="16" s="1"/>
  <c r="G23" i="16"/>
  <c r="L25" i="16" s="1"/>
  <c r="K25" i="16"/>
  <c r="K27" i="16"/>
  <c r="M27" i="16" s="1"/>
  <c r="K29" i="16"/>
  <c r="M29" i="16" s="1"/>
  <c r="K31" i="16"/>
  <c r="M31" i="16" s="1"/>
  <c r="K34" i="16"/>
  <c r="M34" i="16" s="1"/>
  <c r="K35" i="16"/>
  <c r="M35" i="16" s="1"/>
  <c r="K36" i="16"/>
  <c r="M36" i="16" s="1"/>
  <c r="K37" i="16"/>
  <c r="M37" i="16" s="1"/>
  <c r="K38" i="16"/>
  <c r="M38" i="16" s="1"/>
  <c r="K39" i="16"/>
  <c r="M39" i="16" s="1"/>
  <c r="K40" i="16"/>
  <c r="M40" i="16" s="1"/>
  <c r="K41" i="16"/>
  <c r="M41" i="16" s="1"/>
  <c r="K42" i="16"/>
  <c r="M42" i="16" s="1"/>
</calcChain>
</file>

<file path=xl/sharedStrings.xml><?xml version="1.0" encoding="utf-8"?>
<sst xmlns="http://schemas.openxmlformats.org/spreadsheetml/2006/main" count="340" uniqueCount="138">
  <si>
    <t>Ghi chú</t>
  </si>
  <si>
    <t>Ngày sinh</t>
  </si>
  <si>
    <t>TT</t>
  </si>
  <si>
    <t>TRƯỜNG ĐẠI HỌC KINH TẾ</t>
  </si>
  <si>
    <t>ĐẠI HỌC QUỐC GIA HÀ NỘI</t>
  </si>
  <si>
    <t>(Ký và ghi rõ họ tên chức danh)</t>
  </si>
  <si>
    <t>Giáo viên</t>
  </si>
  <si>
    <t>Điểm cuối hệ 4</t>
  </si>
  <si>
    <t>Điểm cuối hệ chữ</t>
  </si>
  <si>
    <t>Điểm cuối hệ 10</t>
  </si>
  <si>
    <t>Điểm 5</t>
  </si>
  <si>
    <t>Điểm 4</t>
  </si>
  <si>
    <t>Điểm 3</t>
  </si>
  <si>
    <t>Điểm 2</t>
  </si>
  <si>
    <t>Điểm 1</t>
  </si>
  <si>
    <t>Họ và tên</t>
  </si>
  <si>
    <r>
      <t>Tổng hệ số (</t>
    </r>
    <r>
      <rPr>
        <b/>
        <sz val="10"/>
        <rFont val="Arial"/>
        <family val="2"/>
      </rPr>
      <t>≤</t>
    </r>
    <r>
      <rPr>
        <b/>
        <sz val="10"/>
        <rFont val="Times New Roman"/>
        <family val="1"/>
      </rPr>
      <t xml:space="preserve"> 50%)</t>
    </r>
  </si>
  <si>
    <t>Trọng số</t>
  </si>
  <si>
    <t>Điểm thành phần</t>
  </si>
  <si>
    <t xml:space="preserve">B. Trọng số các điểm thành phần: </t>
  </si>
  <si>
    <t>2. Nhập điểm thành phần vào các cột tương ứng</t>
  </si>
  <si>
    <t>b. Không thay đổi cấu trúc và định dạng của file. Không xóa bất kỳ dòng, cột nào trong file.</t>
  </si>
  <si>
    <t xml:space="preserve">a. Chọn SAVE để lưu vào máy tính (không chọn Open để mở file ra copy, sẽ làm mất các công thức đã được thiết lập sắn trong file). </t>
  </si>
  <si>
    <t>A. Các bước thực hiện</t>
  </si>
  <si>
    <t>DANH SÁCH ĐIỂM THÀNH PHẦN</t>
  </si>
  <si>
    <t>Hà Nội, ngày ….. tháng …….  năm 2018</t>
  </si>
  <si>
    <t>Lớp khóa học</t>
  </si>
  <si>
    <t>DANH SÁCH ĐIỂM DANH</t>
  </si>
  <si>
    <t xml:space="preserve"> </t>
  </si>
  <si>
    <t>Họ và tên</t>
  </si>
  <si>
    <t>Ngày</t>
  </si>
  <si>
    <t>Mã  học viên</t>
  </si>
  <si>
    <t xml:space="preserve">         TRƯỜNG ĐẠI HỌC KINH TẾ</t>
  </si>
  <si>
    <t>Mã học viên</t>
  </si>
  <si>
    <r>
      <t xml:space="preserve">1. Nhập tên điểm thành phần và trọng số tương ứng như quy định tại đề cương học phần vào mục B (lấy danh sách tại website của Trường: </t>
    </r>
    <r>
      <rPr>
        <b/>
        <sz val="10"/>
        <rFont val="Times New Roman"/>
        <family val="1"/>
      </rPr>
      <t>www.ueb.edu.vn/Đào tạo/Đào tạo sau đại học/Phiếu nhập điểm</t>
    </r>
    <r>
      <rPr>
        <sz val="10"/>
        <rFont val="Times New Roman"/>
        <family val="1"/>
      </rPr>
      <t>)
Khi download, các thầy, cô lưu ý:</t>
    </r>
  </si>
  <si>
    <t>c. Chọn sheet có tên học phần.</t>
  </si>
  <si>
    <t>3. In bảng điểm, ký tên vào bảng điểm và thông báo điểm cho học viên</t>
  </si>
  <si>
    <t>4. Nộp bảng điểm đã ký (kèm theo file) về Phòng Đào tạo ngay khi kết thúc học phần</t>
  </si>
  <si>
    <t xml:space="preserve"> Số tín chỉ: 3</t>
  </si>
  <si>
    <t>01/10/1991</t>
  </si>
  <si>
    <t xml:space="preserve"> Học phần: Quản lý nhà nước về kinh tế nâng cao</t>
  </si>
  <si>
    <t xml:space="preserve">          Học phần: Quản lý nhà nước về kinh tế nâng cao</t>
  </si>
  <si>
    <t xml:space="preserve"> Mã lớp HP:    PEC6019 QH-2018-E QLKT3</t>
  </si>
  <si>
    <t>Mã lớp HP:   PEC6019 QH-2018-E QLKT3</t>
  </si>
  <si>
    <t>Lưu Thị Lan Anh</t>
  </si>
  <si>
    <t>Nguyễn Nguyệt Anh</t>
  </si>
  <si>
    <t>Quách Thị Quế Anh</t>
  </si>
  <si>
    <t>Phạm Hồng Cường</t>
  </si>
  <si>
    <t>Nguyễn Hùng Chí</t>
  </si>
  <si>
    <t>Nguyễn Văn Chung</t>
  </si>
  <si>
    <t>Vũ Thành Chung</t>
  </si>
  <si>
    <t>Nguyễn Thị Dung</t>
  </si>
  <si>
    <t>Nguyễn Văn Giang</t>
  </si>
  <si>
    <t>Trịnh Thị Thu Hà</t>
  </si>
  <si>
    <t>Nguyễn Thị Hằng</t>
  </si>
  <si>
    <t>Nguyễn Thị Thu Hằng</t>
  </si>
  <si>
    <t>Nguyễn Minh Hiếu</t>
  </si>
  <si>
    <t>Ngô Thị Hoa</t>
  </si>
  <si>
    <t>Nguyễn Văn Hưng</t>
  </si>
  <si>
    <t>Phạm Thị Hương</t>
  </si>
  <si>
    <t>Nguyễn Ngọc Khá</t>
  </si>
  <si>
    <t>Nguyễn Hồng Khang</t>
  </si>
  <si>
    <t>Nguyễn Đăng Khoa</t>
  </si>
  <si>
    <t>Nguyễn Hồng Liên</t>
  </si>
  <si>
    <t>Trần Diệu Linh</t>
  </si>
  <si>
    <t>Nguyễn Trà My</t>
  </si>
  <si>
    <t>Trần Hà My</t>
  </si>
  <si>
    <t>Nghiêm Thị Ngân</t>
  </si>
  <si>
    <t>Nguyễn Thị Minh Nguyệt</t>
  </si>
  <si>
    <t>Nguyễn Thị Nhung</t>
  </si>
  <si>
    <t>Nguyễn Thành Phương</t>
  </si>
  <si>
    <t>Lò Văn Sính</t>
  </si>
  <si>
    <t>Đặng Cao Sơn</t>
  </si>
  <si>
    <t>Phạm Hồng Sơn</t>
  </si>
  <si>
    <t>Nguyễn Vũ Băng Tâm</t>
  </si>
  <si>
    <t>Nguyễn Hữu Toàn</t>
  </si>
  <si>
    <t>Nguyễn Hữu Tuấn</t>
  </si>
  <si>
    <t>Vi Anh Tùng</t>
  </si>
  <si>
    <t>Trần Vũ Tuyên</t>
  </si>
  <si>
    <t>Nghiêm Xuân Tuyến</t>
  </si>
  <si>
    <t>Đinh Huyền Thanh</t>
  </si>
  <si>
    <t>Nguyễn Minh Thành</t>
  </si>
  <si>
    <t>Cao Văn Thành</t>
  </si>
  <si>
    <t>Phạm Đức Thịnh</t>
  </si>
  <si>
    <t>Phạm Văn Thọ</t>
  </si>
  <si>
    <t>Hoàng Thị Thương</t>
  </si>
  <si>
    <t>Trần Hương Trà</t>
  </si>
  <si>
    <t>Trương Thị Minh Trang</t>
  </si>
  <si>
    <t>Nguyễn Hà Trung</t>
  </si>
  <si>
    <t>Vũ Thị Thanh Xuân</t>
  </si>
  <si>
    <t>Đặng Hoàng Yến</t>
  </si>
  <si>
    <t>22/07/1984</t>
  </si>
  <si>
    <t>29/09/1989</t>
  </si>
  <si>
    <t>03/08/1983</t>
  </si>
  <si>
    <t>17/08/1977</t>
  </si>
  <si>
    <t>12/03/1991</t>
  </si>
  <si>
    <t>29/11/1978</t>
  </si>
  <si>
    <t>25/11/1984</t>
  </si>
  <si>
    <t>03/10/1980</t>
  </si>
  <si>
    <t>25/12/1980</t>
  </si>
  <si>
    <t>26/10/1989</t>
  </si>
  <si>
    <t>23/07/1982</t>
  </si>
  <si>
    <t>21/07/1986</t>
  </si>
  <si>
    <t>28/06/1988</t>
  </si>
  <si>
    <t>30/03/1993</t>
  </si>
  <si>
    <t>22/01/1980</t>
  </si>
  <si>
    <t>20/03/1988</t>
  </si>
  <si>
    <t>27/06/1979</t>
  </si>
  <si>
    <t>12/02/1979</t>
  </si>
  <si>
    <t>02/05/1981</t>
  </si>
  <si>
    <t>01/10/1981</t>
  </si>
  <si>
    <t>28/09/1994</t>
  </si>
  <si>
    <t>24/02/1994</t>
  </si>
  <si>
    <t>06/07/1987</t>
  </si>
  <si>
    <t>27/07/1993</t>
  </si>
  <si>
    <t>29/05/1991</t>
  </si>
  <si>
    <t>15/09/1982</t>
  </si>
  <si>
    <t>22/09/1969</t>
  </si>
  <si>
    <t>09/09/1984</t>
  </si>
  <si>
    <t>25/08/1991</t>
  </si>
  <si>
    <t>13/10/1980</t>
  </si>
  <si>
    <t>21/02/1979</t>
  </si>
  <si>
    <t>01/09/1984</t>
  </si>
  <si>
    <t>18/07/1982</t>
  </si>
  <si>
    <t>16/05/1968</t>
  </si>
  <si>
    <t>29/11/1985</t>
  </si>
  <si>
    <t>08/12/1994</t>
  </si>
  <si>
    <t>29/01/1992</t>
  </si>
  <si>
    <t>23/12/1979</t>
  </si>
  <si>
    <t>16/09/1993</t>
  </si>
  <si>
    <t>04/07/1979</t>
  </si>
  <si>
    <t>23/09/1985</t>
  </si>
  <si>
    <t>01/07/1993</t>
  </si>
  <si>
    <t>08/08/1993</t>
  </si>
  <si>
    <t>12/12/1992</t>
  </si>
  <si>
    <t>20/12/1990</t>
  </si>
  <si>
    <t>20/09/1991</t>
  </si>
  <si>
    <t>QH-2018-E.CH QLKT3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</si>
</sst>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Times New Roman"/>
      <family val="1"/>
    </font>
    <font>
      <sz val="11"/>
      <color indexed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6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sz val="14"/>
      <name val=".VnTime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0" fontId="29" fillId="0" borderId="0"/>
  </cellStyleXfs>
  <cellXfs count="14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14" fontId="13" fillId="0" borderId="1" xfId="1" applyNumberFormat="1" applyFont="1" applyFill="1" applyBorder="1" applyAlignment="1" applyProtection="1">
      <alignment horizontal="center" vertical="center" wrapText="1"/>
    </xf>
    <xf numFmtId="10" fontId="13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9" fontId="15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centerContinuous"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Alignment="1" applyProtection="1">
      <alignment vertical="center" wrapText="1"/>
      <protection locked="0"/>
    </xf>
    <xf numFmtId="9" fontId="16" fillId="0" borderId="0" xfId="1" applyNumberFormat="1" applyFont="1" applyFill="1" applyAlignment="1" applyProtection="1">
      <alignment horizontal="center" vertical="center"/>
    </xf>
    <xf numFmtId="0" fontId="17" fillId="0" borderId="0" xfId="1" applyFont="1" applyFill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wrapText="1"/>
      <protection locked="0"/>
    </xf>
    <xf numFmtId="0" fontId="14" fillId="0" borderId="0" xfId="1" applyFont="1" applyFill="1" applyAlignment="1" applyProtection="1">
      <alignment horizontal="left" vertical="center" wrapText="1"/>
      <protection locked="0"/>
    </xf>
    <xf numFmtId="0" fontId="14" fillId="0" borderId="0" xfId="1" applyFont="1" applyFill="1" applyAlignment="1" applyProtection="1">
      <alignment horizontal="left" vertical="center"/>
      <protection locked="0"/>
    </xf>
    <xf numFmtId="9" fontId="19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horizontal="left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horizontal="left" vertical="center"/>
      <protection locked="0"/>
    </xf>
    <xf numFmtId="0" fontId="21" fillId="0" borderId="0" xfId="1" applyFont="1" applyFill="1" applyAlignment="1" applyProtection="1">
      <alignment horizontal="center" vertical="center" wrapText="1"/>
      <protection locked="0"/>
    </xf>
    <xf numFmtId="0" fontId="21" fillId="0" borderId="0" xfId="1" applyFont="1" applyFill="1" applyAlignment="1" applyProtection="1">
      <alignment horizontal="centerContinuous" vertical="center"/>
      <protection locked="0"/>
    </xf>
    <xf numFmtId="0" fontId="21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5" fillId="0" borderId="0" xfId="1" applyFont="1" applyFill="1" applyAlignment="1" applyProtection="1">
      <alignment vertical="center"/>
    </xf>
    <xf numFmtId="0" fontId="24" fillId="0" borderId="0" xfId="0" applyFont="1"/>
    <xf numFmtId="0" fontId="25" fillId="0" borderId="0" xfId="0" applyFont="1"/>
    <xf numFmtId="0" fontId="25" fillId="0" borderId="1" xfId="0" applyFont="1" applyBorder="1"/>
    <xf numFmtId="0" fontId="24" fillId="0" borderId="1" xfId="0" applyFont="1" applyBorder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1" applyFont="1" applyFill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</xf>
    <xf numFmtId="164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Border="1" applyProtection="1">
      <protection locked="0"/>
    </xf>
    <xf numFmtId="164" fontId="12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wrapText="1"/>
      <protection locked="0"/>
    </xf>
    <xf numFmtId="0" fontId="3" fillId="0" borderId="2" xfId="1" applyFont="1" applyBorder="1" applyAlignment="1" applyProtection="1">
      <alignment wrapText="1"/>
    </xf>
    <xf numFmtId="0" fontId="1" fillId="0" borderId="2" xfId="1" applyFont="1" applyBorder="1" applyAlignment="1" applyProtection="1">
      <alignment wrapText="1"/>
      <protection locked="0"/>
    </xf>
    <xf numFmtId="0" fontId="1" fillId="0" borderId="2" xfId="1" applyFont="1" applyBorder="1" applyProtection="1"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vertical="center" wrapText="1"/>
      <protection locked="0"/>
    </xf>
    <xf numFmtId="0" fontId="3" fillId="0" borderId="2" xfId="1" applyFont="1" applyFill="1" applyBorder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</xf>
    <xf numFmtId="14" fontId="3" fillId="0" borderId="2" xfId="1" applyNumberFormat="1" applyFont="1" applyFill="1" applyBorder="1" applyAlignment="1" applyProtection="1">
      <alignment horizontal="center"/>
      <protection locked="0"/>
    </xf>
    <xf numFmtId="14" fontId="3" fillId="0" borderId="2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Fill="1" applyAlignment="1" applyProtection="1">
      <alignment horizontal="center" vertical="center"/>
      <protection locked="0"/>
    </xf>
    <xf numFmtId="0" fontId="25" fillId="0" borderId="5" xfId="0" applyFont="1" applyBorder="1"/>
    <xf numFmtId="0" fontId="25" fillId="0" borderId="6" xfId="0" applyFont="1" applyBorder="1"/>
    <xf numFmtId="0" fontId="25" fillId="0" borderId="2" xfId="0" applyFont="1" applyBorder="1"/>
    <xf numFmtId="0" fontId="25" fillId="0" borderId="8" xfId="0" applyFont="1" applyBorder="1"/>
    <xf numFmtId="0" fontId="22" fillId="0" borderId="0" xfId="0" applyFont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wrapText="1"/>
    </xf>
    <xf numFmtId="14" fontId="27" fillId="0" borderId="2" xfId="0" applyNumberFormat="1" applyFont="1" applyBorder="1" applyAlignment="1">
      <alignment horizont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14" fontId="17" fillId="0" borderId="1" xfId="1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17" fillId="0" borderId="1" xfId="1" applyFont="1" applyFill="1" applyBorder="1" applyAlignment="1" applyProtection="1">
      <alignment horizontal="center" vertical="center" wrapText="1"/>
    </xf>
    <xf numFmtId="0" fontId="27" fillId="0" borderId="12" xfId="0" applyFont="1" applyBorder="1" applyAlignment="1">
      <alignment horizontal="center" wrapText="1"/>
    </xf>
    <xf numFmtId="0" fontId="27" fillId="0" borderId="12" xfId="0" applyFont="1" applyBorder="1" applyAlignment="1">
      <alignment wrapText="1"/>
    </xf>
    <xf numFmtId="14" fontId="27" fillId="0" borderId="12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14" fontId="27" fillId="0" borderId="1" xfId="0" applyNumberFormat="1" applyFont="1" applyBorder="1" applyAlignment="1">
      <alignment horizontal="center" wrapText="1"/>
    </xf>
    <xf numFmtId="0" fontId="3" fillId="0" borderId="12" xfId="1" applyFont="1" applyFill="1" applyBorder="1" applyProtection="1">
      <protection locked="0"/>
    </xf>
    <xf numFmtId="14" fontId="3" fillId="0" borderId="12" xfId="1" applyNumberFormat="1" applyFont="1" applyFill="1" applyBorder="1" applyAlignment="1" applyProtection="1">
      <alignment horizont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</xf>
    <xf numFmtId="14" fontId="3" fillId="0" borderId="12" xfId="1" applyNumberFormat="1" applyFont="1" applyFill="1" applyBorder="1" applyAlignment="1" applyProtection="1">
      <alignment horizontal="center" wrapText="1"/>
      <protection locked="0"/>
    </xf>
    <xf numFmtId="0" fontId="1" fillId="0" borderId="12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1" fillId="0" borderId="1" xfId="1" applyFont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14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5" fillId="0" borderId="0" xfId="0" applyFont="1" applyBorder="1"/>
    <xf numFmtId="0" fontId="26" fillId="0" borderId="0" xfId="0" applyFont="1" applyAlignment="1">
      <alignment horizontal="center"/>
    </xf>
    <xf numFmtId="0" fontId="24" fillId="0" borderId="0" xfId="0" applyFont="1" applyAlignment="1"/>
    <xf numFmtId="0" fontId="12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21" fillId="0" borderId="0" xfId="2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left" vertical="center" wrapText="1"/>
      <protection locked="0"/>
    </xf>
    <xf numFmtId="0" fontId="20" fillId="0" borderId="0" xfId="1" applyFont="1" applyFill="1" applyAlignment="1" applyProtection="1">
      <alignment horizontal="left" vertical="center" wrapText="1"/>
      <protection locked="0"/>
    </xf>
    <xf numFmtId="0" fontId="5" fillId="0" borderId="0" xfId="1" applyFont="1" applyFill="1" applyAlignment="1" applyProtection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6" fillId="0" borderId="0" xfId="0" applyFont="1" applyAlignment="1">
      <alignment horizontal="center"/>
    </xf>
    <xf numFmtId="0" fontId="7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left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Khoa 18 KT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K18" sqref="K18"/>
    </sheetView>
  </sheetViews>
  <sheetFormatPr defaultRowHeight="12.75" x14ac:dyDescent="0.2"/>
  <cols>
    <col min="1" max="1" width="3.875" style="2" customWidth="1"/>
    <col min="2" max="2" width="8.875" style="54" customWidth="1"/>
    <col min="3" max="3" width="15.5" style="2" customWidth="1"/>
    <col min="4" max="4" width="9.625" style="54" customWidth="1"/>
    <col min="5" max="5" width="17.125" style="4" customWidth="1"/>
    <col min="6" max="6" width="6.25" style="2" customWidth="1"/>
    <col min="7" max="10" width="5.875" style="2" customWidth="1"/>
    <col min="11" max="11" width="7.875" style="2" customWidth="1"/>
    <col min="12" max="15" width="8.75" style="3" hidden="1" customWidth="1"/>
    <col min="16" max="16" width="7.75" style="3" customWidth="1"/>
    <col min="17" max="244" width="9" style="2"/>
    <col min="245" max="245" width="3.875" style="2" customWidth="1"/>
    <col min="246" max="246" width="10.25" style="2" customWidth="1"/>
    <col min="247" max="247" width="19.375" style="2" customWidth="1"/>
    <col min="248" max="248" width="7.875" style="2" customWidth="1"/>
    <col min="249" max="249" width="11.25" style="2" customWidth="1"/>
    <col min="250" max="253" width="5.375" style="2" customWidth="1"/>
    <col min="254" max="254" width="5.625" style="2" customWidth="1"/>
    <col min="255" max="255" width="7.875" style="2" customWidth="1"/>
    <col min="256" max="259" width="0" style="2" hidden="1" customWidth="1"/>
    <col min="260" max="260" width="9" style="2"/>
    <col min="261" max="261" width="19.875" style="2" customWidth="1"/>
    <col min="262" max="500" width="9" style="2"/>
    <col min="501" max="501" width="3.875" style="2" customWidth="1"/>
    <col min="502" max="502" width="10.25" style="2" customWidth="1"/>
    <col min="503" max="503" width="19.375" style="2" customWidth="1"/>
    <col min="504" max="504" width="7.875" style="2" customWidth="1"/>
    <col min="505" max="505" width="11.25" style="2" customWidth="1"/>
    <col min="506" max="509" width="5.375" style="2" customWidth="1"/>
    <col min="510" max="510" width="5.625" style="2" customWidth="1"/>
    <col min="511" max="511" width="7.875" style="2" customWidth="1"/>
    <col min="512" max="515" width="0" style="2" hidden="1" customWidth="1"/>
    <col min="516" max="516" width="9" style="2"/>
    <col min="517" max="517" width="19.875" style="2" customWidth="1"/>
    <col min="518" max="756" width="9" style="2"/>
    <col min="757" max="757" width="3.875" style="2" customWidth="1"/>
    <col min="758" max="758" width="10.25" style="2" customWidth="1"/>
    <col min="759" max="759" width="19.375" style="2" customWidth="1"/>
    <col min="760" max="760" width="7.875" style="2" customWidth="1"/>
    <col min="761" max="761" width="11.25" style="2" customWidth="1"/>
    <col min="762" max="765" width="5.375" style="2" customWidth="1"/>
    <col min="766" max="766" width="5.625" style="2" customWidth="1"/>
    <col min="767" max="767" width="7.875" style="2" customWidth="1"/>
    <col min="768" max="771" width="0" style="2" hidden="1" customWidth="1"/>
    <col min="772" max="772" width="9" style="2"/>
    <col min="773" max="773" width="19.875" style="2" customWidth="1"/>
    <col min="774" max="1012" width="9" style="2"/>
    <col min="1013" max="1013" width="3.875" style="2" customWidth="1"/>
    <col min="1014" max="1014" width="10.25" style="2" customWidth="1"/>
    <col min="1015" max="1015" width="19.375" style="2" customWidth="1"/>
    <col min="1016" max="1016" width="7.875" style="2" customWidth="1"/>
    <col min="1017" max="1017" width="11.25" style="2" customWidth="1"/>
    <col min="1018" max="1021" width="5.375" style="2" customWidth="1"/>
    <col min="1022" max="1022" width="5.625" style="2" customWidth="1"/>
    <col min="1023" max="1023" width="7.875" style="2" customWidth="1"/>
    <col min="1024" max="1027" width="0" style="2" hidden="1" customWidth="1"/>
    <col min="1028" max="1028" width="9" style="2"/>
    <col min="1029" max="1029" width="19.875" style="2" customWidth="1"/>
    <col min="1030" max="1268" width="9" style="2"/>
    <col min="1269" max="1269" width="3.875" style="2" customWidth="1"/>
    <col min="1270" max="1270" width="10.25" style="2" customWidth="1"/>
    <col min="1271" max="1271" width="19.375" style="2" customWidth="1"/>
    <col min="1272" max="1272" width="7.875" style="2" customWidth="1"/>
    <col min="1273" max="1273" width="11.25" style="2" customWidth="1"/>
    <col min="1274" max="1277" width="5.375" style="2" customWidth="1"/>
    <col min="1278" max="1278" width="5.625" style="2" customWidth="1"/>
    <col min="1279" max="1279" width="7.875" style="2" customWidth="1"/>
    <col min="1280" max="1283" width="0" style="2" hidden="1" customWidth="1"/>
    <col min="1284" max="1284" width="9" style="2"/>
    <col min="1285" max="1285" width="19.875" style="2" customWidth="1"/>
    <col min="1286" max="1524" width="9" style="2"/>
    <col min="1525" max="1525" width="3.875" style="2" customWidth="1"/>
    <col min="1526" max="1526" width="10.25" style="2" customWidth="1"/>
    <col min="1527" max="1527" width="19.375" style="2" customWidth="1"/>
    <col min="1528" max="1528" width="7.875" style="2" customWidth="1"/>
    <col min="1529" max="1529" width="11.25" style="2" customWidth="1"/>
    <col min="1530" max="1533" width="5.375" style="2" customWidth="1"/>
    <col min="1534" max="1534" width="5.625" style="2" customWidth="1"/>
    <col min="1535" max="1535" width="7.875" style="2" customWidth="1"/>
    <col min="1536" max="1539" width="0" style="2" hidden="1" customWidth="1"/>
    <col min="1540" max="1540" width="9" style="2"/>
    <col min="1541" max="1541" width="19.875" style="2" customWidth="1"/>
    <col min="1542" max="1780" width="9" style="2"/>
    <col min="1781" max="1781" width="3.875" style="2" customWidth="1"/>
    <col min="1782" max="1782" width="10.25" style="2" customWidth="1"/>
    <col min="1783" max="1783" width="19.375" style="2" customWidth="1"/>
    <col min="1784" max="1784" width="7.875" style="2" customWidth="1"/>
    <col min="1785" max="1785" width="11.25" style="2" customWidth="1"/>
    <col min="1786" max="1789" width="5.375" style="2" customWidth="1"/>
    <col min="1790" max="1790" width="5.625" style="2" customWidth="1"/>
    <col min="1791" max="1791" width="7.875" style="2" customWidth="1"/>
    <col min="1792" max="1795" width="0" style="2" hidden="1" customWidth="1"/>
    <col min="1796" max="1796" width="9" style="2"/>
    <col min="1797" max="1797" width="19.875" style="2" customWidth="1"/>
    <col min="1798" max="2036" width="9" style="2"/>
    <col min="2037" max="2037" width="3.875" style="2" customWidth="1"/>
    <col min="2038" max="2038" width="10.25" style="2" customWidth="1"/>
    <col min="2039" max="2039" width="19.375" style="2" customWidth="1"/>
    <col min="2040" max="2040" width="7.875" style="2" customWidth="1"/>
    <col min="2041" max="2041" width="11.25" style="2" customWidth="1"/>
    <col min="2042" max="2045" width="5.375" style="2" customWidth="1"/>
    <col min="2046" max="2046" width="5.625" style="2" customWidth="1"/>
    <col min="2047" max="2047" width="7.875" style="2" customWidth="1"/>
    <col min="2048" max="2051" width="0" style="2" hidden="1" customWidth="1"/>
    <col min="2052" max="2052" width="9" style="2"/>
    <col min="2053" max="2053" width="19.875" style="2" customWidth="1"/>
    <col min="2054" max="2292" width="9" style="2"/>
    <col min="2293" max="2293" width="3.875" style="2" customWidth="1"/>
    <col min="2294" max="2294" width="10.25" style="2" customWidth="1"/>
    <col min="2295" max="2295" width="19.375" style="2" customWidth="1"/>
    <col min="2296" max="2296" width="7.875" style="2" customWidth="1"/>
    <col min="2297" max="2297" width="11.25" style="2" customWidth="1"/>
    <col min="2298" max="2301" width="5.375" style="2" customWidth="1"/>
    <col min="2302" max="2302" width="5.625" style="2" customWidth="1"/>
    <col min="2303" max="2303" width="7.875" style="2" customWidth="1"/>
    <col min="2304" max="2307" width="0" style="2" hidden="1" customWidth="1"/>
    <col min="2308" max="2308" width="9" style="2"/>
    <col min="2309" max="2309" width="19.875" style="2" customWidth="1"/>
    <col min="2310" max="2548" width="9" style="2"/>
    <col min="2549" max="2549" width="3.875" style="2" customWidth="1"/>
    <col min="2550" max="2550" width="10.25" style="2" customWidth="1"/>
    <col min="2551" max="2551" width="19.375" style="2" customWidth="1"/>
    <col min="2552" max="2552" width="7.875" style="2" customWidth="1"/>
    <col min="2553" max="2553" width="11.25" style="2" customWidth="1"/>
    <col min="2554" max="2557" width="5.375" style="2" customWidth="1"/>
    <col min="2558" max="2558" width="5.625" style="2" customWidth="1"/>
    <col min="2559" max="2559" width="7.875" style="2" customWidth="1"/>
    <col min="2560" max="2563" width="0" style="2" hidden="1" customWidth="1"/>
    <col min="2564" max="2564" width="9" style="2"/>
    <col min="2565" max="2565" width="19.875" style="2" customWidth="1"/>
    <col min="2566" max="2804" width="9" style="2"/>
    <col min="2805" max="2805" width="3.875" style="2" customWidth="1"/>
    <col min="2806" max="2806" width="10.25" style="2" customWidth="1"/>
    <col min="2807" max="2807" width="19.375" style="2" customWidth="1"/>
    <col min="2808" max="2808" width="7.875" style="2" customWidth="1"/>
    <col min="2809" max="2809" width="11.25" style="2" customWidth="1"/>
    <col min="2810" max="2813" width="5.375" style="2" customWidth="1"/>
    <col min="2814" max="2814" width="5.625" style="2" customWidth="1"/>
    <col min="2815" max="2815" width="7.875" style="2" customWidth="1"/>
    <col min="2816" max="2819" width="0" style="2" hidden="1" customWidth="1"/>
    <col min="2820" max="2820" width="9" style="2"/>
    <col min="2821" max="2821" width="19.875" style="2" customWidth="1"/>
    <col min="2822" max="3060" width="9" style="2"/>
    <col min="3061" max="3061" width="3.875" style="2" customWidth="1"/>
    <col min="3062" max="3062" width="10.25" style="2" customWidth="1"/>
    <col min="3063" max="3063" width="19.375" style="2" customWidth="1"/>
    <col min="3064" max="3064" width="7.875" style="2" customWidth="1"/>
    <col min="3065" max="3065" width="11.25" style="2" customWidth="1"/>
    <col min="3066" max="3069" width="5.375" style="2" customWidth="1"/>
    <col min="3070" max="3070" width="5.625" style="2" customWidth="1"/>
    <col min="3071" max="3071" width="7.875" style="2" customWidth="1"/>
    <col min="3072" max="3075" width="0" style="2" hidden="1" customWidth="1"/>
    <col min="3076" max="3076" width="9" style="2"/>
    <col min="3077" max="3077" width="19.875" style="2" customWidth="1"/>
    <col min="3078" max="3316" width="9" style="2"/>
    <col min="3317" max="3317" width="3.875" style="2" customWidth="1"/>
    <col min="3318" max="3318" width="10.25" style="2" customWidth="1"/>
    <col min="3319" max="3319" width="19.375" style="2" customWidth="1"/>
    <col min="3320" max="3320" width="7.875" style="2" customWidth="1"/>
    <col min="3321" max="3321" width="11.25" style="2" customWidth="1"/>
    <col min="3322" max="3325" width="5.375" style="2" customWidth="1"/>
    <col min="3326" max="3326" width="5.625" style="2" customWidth="1"/>
    <col min="3327" max="3327" width="7.875" style="2" customWidth="1"/>
    <col min="3328" max="3331" width="0" style="2" hidden="1" customWidth="1"/>
    <col min="3332" max="3332" width="9" style="2"/>
    <col min="3333" max="3333" width="19.875" style="2" customWidth="1"/>
    <col min="3334" max="3572" width="9" style="2"/>
    <col min="3573" max="3573" width="3.875" style="2" customWidth="1"/>
    <col min="3574" max="3574" width="10.25" style="2" customWidth="1"/>
    <col min="3575" max="3575" width="19.375" style="2" customWidth="1"/>
    <col min="3576" max="3576" width="7.875" style="2" customWidth="1"/>
    <col min="3577" max="3577" width="11.25" style="2" customWidth="1"/>
    <col min="3578" max="3581" width="5.375" style="2" customWidth="1"/>
    <col min="3582" max="3582" width="5.625" style="2" customWidth="1"/>
    <col min="3583" max="3583" width="7.875" style="2" customWidth="1"/>
    <col min="3584" max="3587" width="0" style="2" hidden="1" customWidth="1"/>
    <col min="3588" max="3588" width="9" style="2"/>
    <col min="3589" max="3589" width="19.875" style="2" customWidth="1"/>
    <col min="3590" max="3828" width="9" style="2"/>
    <col min="3829" max="3829" width="3.875" style="2" customWidth="1"/>
    <col min="3830" max="3830" width="10.25" style="2" customWidth="1"/>
    <col min="3831" max="3831" width="19.375" style="2" customWidth="1"/>
    <col min="3832" max="3832" width="7.875" style="2" customWidth="1"/>
    <col min="3833" max="3833" width="11.25" style="2" customWidth="1"/>
    <col min="3834" max="3837" width="5.375" style="2" customWidth="1"/>
    <col min="3838" max="3838" width="5.625" style="2" customWidth="1"/>
    <col min="3839" max="3839" width="7.875" style="2" customWidth="1"/>
    <col min="3840" max="3843" width="0" style="2" hidden="1" customWidth="1"/>
    <col min="3844" max="3844" width="9" style="2"/>
    <col min="3845" max="3845" width="19.875" style="2" customWidth="1"/>
    <col min="3846" max="4084" width="9" style="2"/>
    <col min="4085" max="4085" width="3.875" style="2" customWidth="1"/>
    <col min="4086" max="4086" width="10.25" style="2" customWidth="1"/>
    <col min="4087" max="4087" width="19.375" style="2" customWidth="1"/>
    <col min="4088" max="4088" width="7.875" style="2" customWidth="1"/>
    <col min="4089" max="4089" width="11.25" style="2" customWidth="1"/>
    <col min="4090" max="4093" width="5.375" style="2" customWidth="1"/>
    <col min="4094" max="4094" width="5.625" style="2" customWidth="1"/>
    <col min="4095" max="4095" width="7.875" style="2" customWidth="1"/>
    <col min="4096" max="4099" width="0" style="2" hidden="1" customWidth="1"/>
    <col min="4100" max="4100" width="9" style="2"/>
    <col min="4101" max="4101" width="19.875" style="2" customWidth="1"/>
    <col min="4102" max="4340" width="9" style="2"/>
    <col min="4341" max="4341" width="3.875" style="2" customWidth="1"/>
    <col min="4342" max="4342" width="10.25" style="2" customWidth="1"/>
    <col min="4343" max="4343" width="19.375" style="2" customWidth="1"/>
    <col min="4344" max="4344" width="7.875" style="2" customWidth="1"/>
    <col min="4345" max="4345" width="11.25" style="2" customWidth="1"/>
    <col min="4346" max="4349" width="5.375" style="2" customWidth="1"/>
    <col min="4350" max="4350" width="5.625" style="2" customWidth="1"/>
    <col min="4351" max="4351" width="7.875" style="2" customWidth="1"/>
    <col min="4352" max="4355" width="0" style="2" hidden="1" customWidth="1"/>
    <col min="4356" max="4356" width="9" style="2"/>
    <col min="4357" max="4357" width="19.875" style="2" customWidth="1"/>
    <col min="4358" max="4596" width="9" style="2"/>
    <col min="4597" max="4597" width="3.875" style="2" customWidth="1"/>
    <col min="4598" max="4598" width="10.25" style="2" customWidth="1"/>
    <col min="4599" max="4599" width="19.375" style="2" customWidth="1"/>
    <col min="4600" max="4600" width="7.875" style="2" customWidth="1"/>
    <col min="4601" max="4601" width="11.25" style="2" customWidth="1"/>
    <col min="4602" max="4605" width="5.375" style="2" customWidth="1"/>
    <col min="4606" max="4606" width="5.625" style="2" customWidth="1"/>
    <col min="4607" max="4607" width="7.875" style="2" customWidth="1"/>
    <col min="4608" max="4611" width="0" style="2" hidden="1" customWidth="1"/>
    <col min="4612" max="4612" width="9" style="2"/>
    <col min="4613" max="4613" width="19.875" style="2" customWidth="1"/>
    <col min="4614" max="4852" width="9" style="2"/>
    <col min="4853" max="4853" width="3.875" style="2" customWidth="1"/>
    <col min="4854" max="4854" width="10.25" style="2" customWidth="1"/>
    <col min="4855" max="4855" width="19.375" style="2" customWidth="1"/>
    <col min="4856" max="4856" width="7.875" style="2" customWidth="1"/>
    <col min="4857" max="4857" width="11.25" style="2" customWidth="1"/>
    <col min="4858" max="4861" width="5.375" style="2" customWidth="1"/>
    <col min="4862" max="4862" width="5.625" style="2" customWidth="1"/>
    <col min="4863" max="4863" width="7.875" style="2" customWidth="1"/>
    <col min="4864" max="4867" width="0" style="2" hidden="1" customWidth="1"/>
    <col min="4868" max="4868" width="9" style="2"/>
    <col min="4869" max="4869" width="19.875" style="2" customWidth="1"/>
    <col min="4870" max="5108" width="9" style="2"/>
    <col min="5109" max="5109" width="3.875" style="2" customWidth="1"/>
    <col min="5110" max="5110" width="10.25" style="2" customWidth="1"/>
    <col min="5111" max="5111" width="19.375" style="2" customWidth="1"/>
    <col min="5112" max="5112" width="7.875" style="2" customWidth="1"/>
    <col min="5113" max="5113" width="11.25" style="2" customWidth="1"/>
    <col min="5114" max="5117" width="5.375" style="2" customWidth="1"/>
    <col min="5118" max="5118" width="5.625" style="2" customWidth="1"/>
    <col min="5119" max="5119" width="7.875" style="2" customWidth="1"/>
    <col min="5120" max="5123" width="0" style="2" hidden="1" customWidth="1"/>
    <col min="5124" max="5124" width="9" style="2"/>
    <col min="5125" max="5125" width="19.875" style="2" customWidth="1"/>
    <col min="5126" max="5364" width="9" style="2"/>
    <col min="5365" max="5365" width="3.875" style="2" customWidth="1"/>
    <col min="5366" max="5366" width="10.25" style="2" customWidth="1"/>
    <col min="5367" max="5367" width="19.375" style="2" customWidth="1"/>
    <col min="5368" max="5368" width="7.875" style="2" customWidth="1"/>
    <col min="5369" max="5369" width="11.25" style="2" customWidth="1"/>
    <col min="5370" max="5373" width="5.375" style="2" customWidth="1"/>
    <col min="5374" max="5374" width="5.625" style="2" customWidth="1"/>
    <col min="5375" max="5375" width="7.875" style="2" customWidth="1"/>
    <col min="5376" max="5379" width="0" style="2" hidden="1" customWidth="1"/>
    <col min="5380" max="5380" width="9" style="2"/>
    <col min="5381" max="5381" width="19.875" style="2" customWidth="1"/>
    <col min="5382" max="5620" width="9" style="2"/>
    <col min="5621" max="5621" width="3.875" style="2" customWidth="1"/>
    <col min="5622" max="5622" width="10.25" style="2" customWidth="1"/>
    <col min="5623" max="5623" width="19.375" style="2" customWidth="1"/>
    <col min="5624" max="5624" width="7.875" style="2" customWidth="1"/>
    <col min="5625" max="5625" width="11.25" style="2" customWidth="1"/>
    <col min="5626" max="5629" width="5.375" style="2" customWidth="1"/>
    <col min="5630" max="5630" width="5.625" style="2" customWidth="1"/>
    <col min="5631" max="5631" width="7.875" style="2" customWidth="1"/>
    <col min="5632" max="5635" width="0" style="2" hidden="1" customWidth="1"/>
    <col min="5636" max="5636" width="9" style="2"/>
    <col min="5637" max="5637" width="19.875" style="2" customWidth="1"/>
    <col min="5638" max="5876" width="9" style="2"/>
    <col min="5877" max="5877" width="3.875" style="2" customWidth="1"/>
    <col min="5878" max="5878" width="10.25" style="2" customWidth="1"/>
    <col min="5879" max="5879" width="19.375" style="2" customWidth="1"/>
    <col min="5880" max="5880" width="7.875" style="2" customWidth="1"/>
    <col min="5881" max="5881" width="11.25" style="2" customWidth="1"/>
    <col min="5882" max="5885" width="5.375" style="2" customWidth="1"/>
    <col min="5886" max="5886" width="5.625" style="2" customWidth="1"/>
    <col min="5887" max="5887" width="7.875" style="2" customWidth="1"/>
    <col min="5888" max="5891" width="0" style="2" hidden="1" customWidth="1"/>
    <col min="5892" max="5892" width="9" style="2"/>
    <col min="5893" max="5893" width="19.875" style="2" customWidth="1"/>
    <col min="5894" max="6132" width="9" style="2"/>
    <col min="6133" max="6133" width="3.875" style="2" customWidth="1"/>
    <col min="6134" max="6134" width="10.25" style="2" customWidth="1"/>
    <col min="6135" max="6135" width="19.375" style="2" customWidth="1"/>
    <col min="6136" max="6136" width="7.875" style="2" customWidth="1"/>
    <col min="6137" max="6137" width="11.25" style="2" customWidth="1"/>
    <col min="6138" max="6141" width="5.375" style="2" customWidth="1"/>
    <col min="6142" max="6142" width="5.625" style="2" customWidth="1"/>
    <col min="6143" max="6143" width="7.875" style="2" customWidth="1"/>
    <col min="6144" max="6147" width="0" style="2" hidden="1" customWidth="1"/>
    <col min="6148" max="6148" width="9" style="2"/>
    <col min="6149" max="6149" width="19.875" style="2" customWidth="1"/>
    <col min="6150" max="6388" width="9" style="2"/>
    <col min="6389" max="6389" width="3.875" style="2" customWidth="1"/>
    <col min="6390" max="6390" width="10.25" style="2" customWidth="1"/>
    <col min="6391" max="6391" width="19.375" style="2" customWidth="1"/>
    <col min="6392" max="6392" width="7.875" style="2" customWidth="1"/>
    <col min="6393" max="6393" width="11.25" style="2" customWidth="1"/>
    <col min="6394" max="6397" width="5.375" style="2" customWidth="1"/>
    <col min="6398" max="6398" width="5.625" style="2" customWidth="1"/>
    <col min="6399" max="6399" width="7.875" style="2" customWidth="1"/>
    <col min="6400" max="6403" width="0" style="2" hidden="1" customWidth="1"/>
    <col min="6404" max="6404" width="9" style="2"/>
    <col min="6405" max="6405" width="19.875" style="2" customWidth="1"/>
    <col min="6406" max="6644" width="9" style="2"/>
    <col min="6645" max="6645" width="3.875" style="2" customWidth="1"/>
    <col min="6646" max="6646" width="10.25" style="2" customWidth="1"/>
    <col min="6647" max="6647" width="19.375" style="2" customWidth="1"/>
    <col min="6648" max="6648" width="7.875" style="2" customWidth="1"/>
    <col min="6649" max="6649" width="11.25" style="2" customWidth="1"/>
    <col min="6650" max="6653" width="5.375" style="2" customWidth="1"/>
    <col min="6654" max="6654" width="5.625" style="2" customWidth="1"/>
    <col min="6655" max="6655" width="7.875" style="2" customWidth="1"/>
    <col min="6656" max="6659" width="0" style="2" hidden="1" customWidth="1"/>
    <col min="6660" max="6660" width="9" style="2"/>
    <col min="6661" max="6661" width="19.875" style="2" customWidth="1"/>
    <col min="6662" max="6900" width="9" style="2"/>
    <col min="6901" max="6901" width="3.875" style="2" customWidth="1"/>
    <col min="6902" max="6902" width="10.25" style="2" customWidth="1"/>
    <col min="6903" max="6903" width="19.375" style="2" customWidth="1"/>
    <col min="6904" max="6904" width="7.875" style="2" customWidth="1"/>
    <col min="6905" max="6905" width="11.25" style="2" customWidth="1"/>
    <col min="6906" max="6909" width="5.375" style="2" customWidth="1"/>
    <col min="6910" max="6910" width="5.625" style="2" customWidth="1"/>
    <col min="6911" max="6911" width="7.875" style="2" customWidth="1"/>
    <col min="6912" max="6915" width="0" style="2" hidden="1" customWidth="1"/>
    <col min="6916" max="6916" width="9" style="2"/>
    <col min="6917" max="6917" width="19.875" style="2" customWidth="1"/>
    <col min="6918" max="7156" width="9" style="2"/>
    <col min="7157" max="7157" width="3.875" style="2" customWidth="1"/>
    <col min="7158" max="7158" width="10.25" style="2" customWidth="1"/>
    <col min="7159" max="7159" width="19.375" style="2" customWidth="1"/>
    <col min="7160" max="7160" width="7.875" style="2" customWidth="1"/>
    <col min="7161" max="7161" width="11.25" style="2" customWidth="1"/>
    <col min="7162" max="7165" width="5.375" style="2" customWidth="1"/>
    <col min="7166" max="7166" width="5.625" style="2" customWidth="1"/>
    <col min="7167" max="7167" width="7.875" style="2" customWidth="1"/>
    <col min="7168" max="7171" width="0" style="2" hidden="1" customWidth="1"/>
    <col min="7172" max="7172" width="9" style="2"/>
    <col min="7173" max="7173" width="19.875" style="2" customWidth="1"/>
    <col min="7174" max="7412" width="9" style="2"/>
    <col min="7413" max="7413" width="3.875" style="2" customWidth="1"/>
    <col min="7414" max="7414" width="10.25" style="2" customWidth="1"/>
    <col min="7415" max="7415" width="19.375" style="2" customWidth="1"/>
    <col min="7416" max="7416" width="7.875" style="2" customWidth="1"/>
    <col min="7417" max="7417" width="11.25" style="2" customWidth="1"/>
    <col min="7418" max="7421" width="5.375" style="2" customWidth="1"/>
    <col min="7422" max="7422" width="5.625" style="2" customWidth="1"/>
    <col min="7423" max="7423" width="7.875" style="2" customWidth="1"/>
    <col min="7424" max="7427" width="0" style="2" hidden="1" customWidth="1"/>
    <col min="7428" max="7428" width="9" style="2"/>
    <col min="7429" max="7429" width="19.875" style="2" customWidth="1"/>
    <col min="7430" max="7668" width="9" style="2"/>
    <col min="7669" max="7669" width="3.875" style="2" customWidth="1"/>
    <col min="7670" max="7670" width="10.25" style="2" customWidth="1"/>
    <col min="7671" max="7671" width="19.375" style="2" customWidth="1"/>
    <col min="7672" max="7672" width="7.875" style="2" customWidth="1"/>
    <col min="7673" max="7673" width="11.25" style="2" customWidth="1"/>
    <col min="7674" max="7677" width="5.375" style="2" customWidth="1"/>
    <col min="7678" max="7678" width="5.625" style="2" customWidth="1"/>
    <col min="7679" max="7679" width="7.875" style="2" customWidth="1"/>
    <col min="7680" max="7683" width="0" style="2" hidden="1" customWidth="1"/>
    <col min="7684" max="7684" width="9" style="2"/>
    <col min="7685" max="7685" width="19.875" style="2" customWidth="1"/>
    <col min="7686" max="7924" width="9" style="2"/>
    <col min="7925" max="7925" width="3.875" style="2" customWidth="1"/>
    <col min="7926" max="7926" width="10.25" style="2" customWidth="1"/>
    <col min="7927" max="7927" width="19.375" style="2" customWidth="1"/>
    <col min="7928" max="7928" width="7.875" style="2" customWidth="1"/>
    <col min="7929" max="7929" width="11.25" style="2" customWidth="1"/>
    <col min="7930" max="7933" width="5.375" style="2" customWidth="1"/>
    <col min="7934" max="7934" width="5.625" style="2" customWidth="1"/>
    <col min="7935" max="7935" width="7.875" style="2" customWidth="1"/>
    <col min="7936" max="7939" width="0" style="2" hidden="1" customWidth="1"/>
    <col min="7940" max="7940" width="9" style="2"/>
    <col min="7941" max="7941" width="19.875" style="2" customWidth="1"/>
    <col min="7942" max="8180" width="9" style="2"/>
    <col min="8181" max="8181" width="3.875" style="2" customWidth="1"/>
    <col min="8182" max="8182" width="10.25" style="2" customWidth="1"/>
    <col min="8183" max="8183" width="19.375" style="2" customWidth="1"/>
    <col min="8184" max="8184" width="7.875" style="2" customWidth="1"/>
    <col min="8185" max="8185" width="11.25" style="2" customWidth="1"/>
    <col min="8186" max="8189" width="5.375" style="2" customWidth="1"/>
    <col min="8190" max="8190" width="5.625" style="2" customWidth="1"/>
    <col min="8191" max="8191" width="7.875" style="2" customWidth="1"/>
    <col min="8192" max="8195" width="0" style="2" hidden="1" customWidth="1"/>
    <col min="8196" max="8196" width="9" style="2"/>
    <col min="8197" max="8197" width="19.875" style="2" customWidth="1"/>
    <col min="8198" max="8436" width="9" style="2"/>
    <col min="8437" max="8437" width="3.875" style="2" customWidth="1"/>
    <col min="8438" max="8438" width="10.25" style="2" customWidth="1"/>
    <col min="8439" max="8439" width="19.375" style="2" customWidth="1"/>
    <col min="8440" max="8440" width="7.875" style="2" customWidth="1"/>
    <col min="8441" max="8441" width="11.25" style="2" customWidth="1"/>
    <col min="8442" max="8445" width="5.375" style="2" customWidth="1"/>
    <col min="8446" max="8446" width="5.625" style="2" customWidth="1"/>
    <col min="8447" max="8447" width="7.875" style="2" customWidth="1"/>
    <col min="8448" max="8451" width="0" style="2" hidden="1" customWidth="1"/>
    <col min="8452" max="8452" width="9" style="2"/>
    <col min="8453" max="8453" width="19.875" style="2" customWidth="1"/>
    <col min="8454" max="8692" width="9" style="2"/>
    <col min="8693" max="8693" width="3.875" style="2" customWidth="1"/>
    <col min="8694" max="8694" width="10.25" style="2" customWidth="1"/>
    <col min="8695" max="8695" width="19.375" style="2" customWidth="1"/>
    <col min="8696" max="8696" width="7.875" style="2" customWidth="1"/>
    <col min="8697" max="8697" width="11.25" style="2" customWidth="1"/>
    <col min="8698" max="8701" width="5.375" style="2" customWidth="1"/>
    <col min="8702" max="8702" width="5.625" style="2" customWidth="1"/>
    <col min="8703" max="8703" width="7.875" style="2" customWidth="1"/>
    <col min="8704" max="8707" width="0" style="2" hidden="1" customWidth="1"/>
    <col min="8708" max="8708" width="9" style="2"/>
    <col min="8709" max="8709" width="19.875" style="2" customWidth="1"/>
    <col min="8710" max="8948" width="9" style="2"/>
    <col min="8949" max="8949" width="3.875" style="2" customWidth="1"/>
    <col min="8950" max="8950" width="10.25" style="2" customWidth="1"/>
    <col min="8951" max="8951" width="19.375" style="2" customWidth="1"/>
    <col min="8952" max="8952" width="7.875" style="2" customWidth="1"/>
    <col min="8953" max="8953" width="11.25" style="2" customWidth="1"/>
    <col min="8954" max="8957" width="5.375" style="2" customWidth="1"/>
    <col min="8958" max="8958" width="5.625" style="2" customWidth="1"/>
    <col min="8959" max="8959" width="7.875" style="2" customWidth="1"/>
    <col min="8960" max="8963" width="0" style="2" hidden="1" customWidth="1"/>
    <col min="8964" max="8964" width="9" style="2"/>
    <col min="8965" max="8965" width="19.875" style="2" customWidth="1"/>
    <col min="8966" max="9204" width="9" style="2"/>
    <col min="9205" max="9205" width="3.875" style="2" customWidth="1"/>
    <col min="9206" max="9206" width="10.25" style="2" customWidth="1"/>
    <col min="9207" max="9207" width="19.375" style="2" customWidth="1"/>
    <col min="9208" max="9208" width="7.875" style="2" customWidth="1"/>
    <col min="9209" max="9209" width="11.25" style="2" customWidth="1"/>
    <col min="9210" max="9213" width="5.375" style="2" customWidth="1"/>
    <col min="9214" max="9214" width="5.625" style="2" customWidth="1"/>
    <col min="9215" max="9215" width="7.875" style="2" customWidth="1"/>
    <col min="9216" max="9219" width="0" style="2" hidden="1" customWidth="1"/>
    <col min="9220" max="9220" width="9" style="2"/>
    <col min="9221" max="9221" width="19.875" style="2" customWidth="1"/>
    <col min="9222" max="9460" width="9" style="2"/>
    <col min="9461" max="9461" width="3.875" style="2" customWidth="1"/>
    <col min="9462" max="9462" width="10.25" style="2" customWidth="1"/>
    <col min="9463" max="9463" width="19.375" style="2" customWidth="1"/>
    <col min="9464" max="9464" width="7.875" style="2" customWidth="1"/>
    <col min="9465" max="9465" width="11.25" style="2" customWidth="1"/>
    <col min="9466" max="9469" width="5.375" style="2" customWidth="1"/>
    <col min="9470" max="9470" width="5.625" style="2" customWidth="1"/>
    <col min="9471" max="9471" width="7.875" style="2" customWidth="1"/>
    <col min="9472" max="9475" width="0" style="2" hidden="1" customWidth="1"/>
    <col min="9476" max="9476" width="9" style="2"/>
    <col min="9477" max="9477" width="19.875" style="2" customWidth="1"/>
    <col min="9478" max="9716" width="9" style="2"/>
    <col min="9717" max="9717" width="3.875" style="2" customWidth="1"/>
    <col min="9718" max="9718" width="10.25" style="2" customWidth="1"/>
    <col min="9719" max="9719" width="19.375" style="2" customWidth="1"/>
    <col min="9720" max="9720" width="7.875" style="2" customWidth="1"/>
    <col min="9721" max="9721" width="11.25" style="2" customWidth="1"/>
    <col min="9722" max="9725" width="5.375" style="2" customWidth="1"/>
    <col min="9726" max="9726" width="5.625" style="2" customWidth="1"/>
    <col min="9727" max="9727" width="7.875" style="2" customWidth="1"/>
    <col min="9728" max="9731" width="0" style="2" hidden="1" customWidth="1"/>
    <col min="9732" max="9732" width="9" style="2"/>
    <col min="9733" max="9733" width="19.875" style="2" customWidth="1"/>
    <col min="9734" max="9972" width="9" style="2"/>
    <col min="9973" max="9973" width="3.875" style="2" customWidth="1"/>
    <col min="9974" max="9974" width="10.25" style="2" customWidth="1"/>
    <col min="9975" max="9975" width="19.375" style="2" customWidth="1"/>
    <col min="9976" max="9976" width="7.875" style="2" customWidth="1"/>
    <col min="9977" max="9977" width="11.25" style="2" customWidth="1"/>
    <col min="9978" max="9981" width="5.375" style="2" customWidth="1"/>
    <col min="9982" max="9982" width="5.625" style="2" customWidth="1"/>
    <col min="9983" max="9983" width="7.875" style="2" customWidth="1"/>
    <col min="9984" max="9987" width="0" style="2" hidden="1" customWidth="1"/>
    <col min="9988" max="9988" width="9" style="2"/>
    <col min="9989" max="9989" width="19.875" style="2" customWidth="1"/>
    <col min="9990" max="10228" width="9" style="2"/>
    <col min="10229" max="10229" width="3.875" style="2" customWidth="1"/>
    <col min="10230" max="10230" width="10.25" style="2" customWidth="1"/>
    <col min="10231" max="10231" width="19.375" style="2" customWidth="1"/>
    <col min="10232" max="10232" width="7.875" style="2" customWidth="1"/>
    <col min="10233" max="10233" width="11.25" style="2" customWidth="1"/>
    <col min="10234" max="10237" width="5.375" style="2" customWidth="1"/>
    <col min="10238" max="10238" width="5.625" style="2" customWidth="1"/>
    <col min="10239" max="10239" width="7.875" style="2" customWidth="1"/>
    <col min="10240" max="10243" width="0" style="2" hidden="1" customWidth="1"/>
    <col min="10244" max="10244" width="9" style="2"/>
    <col min="10245" max="10245" width="19.875" style="2" customWidth="1"/>
    <col min="10246" max="10484" width="9" style="2"/>
    <col min="10485" max="10485" width="3.875" style="2" customWidth="1"/>
    <col min="10486" max="10486" width="10.25" style="2" customWidth="1"/>
    <col min="10487" max="10487" width="19.375" style="2" customWidth="1"/>
    <col min="10488" max="10488" width="7.875" style="2" customWidth="1"/>
    <col min="10489" max="10489" width="11.25" style="2" customWidth="1"/>
    <col min="10490" max="10493" width="5.375" style="2" customWidth="1"/>
    <col min="10494" max="10494" width="5.625" style="2" customWidth="1"/>
    <col min="10495" max="10495" width="7.875" style="2" customWidth="1"/>
    <col min="10496" max="10499" width="0" style="2" hidden="1" customWidth="1"/>
    <col min="10500" max="10500" width="9" style="2"/>
    <col min="10501" max="10501" width="19.875" style="2" customWidth="1"/>
    <col min="10502" max="10740" width="9" style="2"/>
    <col min="10741" max="10741" width="3.875" style="2" customWidth="1"/>
    <col min="10742" max="10742" width="10.25" style="2" customWidth="1"/>
    <col min="10743" max="10743" width="19.375" style="2" customWidth="1"/>
    <col min="10744" max="10744" width="7.875" style="2" customWidth="1"/>
    <col min="10745" max="10745" width="11.25" style="2" customWidth="1"/>
    <col min="10746" max="10749" width="5.375" style="2" customWidth="1"/>
    <col min="10750" max="10750" width="5.625" style="2" customWidth="1"/>
    <col min="10751" max="10751" width="7.875" style="2" customWidth="1"/>
    <col min="10752" max="10755" width="0" style="2" hidden="1" customWidth="1"/>
    <col min="10756" max="10756" width="9" style="2"/>
    <col min="10757" max="10757" width="19.875" style="2" customWidth="1"/>
    <col min="10758" max="10996" width="9" style="2"/>
    <col min="10997" max="10997" width="3.875" style="2" customWidth="1"/>
    <col min="10998" max="10998" width="10.25" style="2" customWidth="1"/>
    <col min="10999" max="10999" width="19.375" style="2" customWidth="1"/>
    <col min="11000" max="11000" width="7.875" style="2" customWidth="1"/>
    <col min="11001" max="11001" width="11.25" style="2" customWidth="1"/>
    <col min="11002" max="11005" width="5.375" style="2" customWidth="1"/>
    <col min="11006" max="11006" width="5.625" style="2" customWidth="1"/>
    <col min="11007" max="11007" width="7.875" style="2" customWidth="1"/>
    <col min="11008" max="11011" width="0" style="2" hidden="1" customWidth="1"/>
    <col min="11012" max="11012" width="9" style="2"/>
    <col min="11013" max="11013" width="19.875" style="2" customWidth="1"/>
    <col min="11014" max="11252" width="9" style="2"/>
    <col min="11253" max="11253" width="3.875" style="2" customWidth="1"/>
    <col min="11254" max="11254" width="10.25" style="2" customWidth="1"/>
    <col min="11255" max="11255" width="19.375" style="2" customWidth="1"/>
    <col min="11256" max="11256" width="7.875" style="2" customWidth="1"/>
    <col min="11257" max="11257" width="11.25" style="2" customWidth="1"/>
    <col min="11258" max="11261" width="5.375" style="2" customWidth="1"/>
    <col min="11262" max="11262" width="5.625" style="2" customWidth="1"/>
    <col min="11263" max="11263" width="7.875" style="2" customWidth="1"/>
    <col min="11264" max="11267" width="0" style="2" hidden="1" customWidth="1"/>
    <col min="11268" max="11268" width="9" style="2"/>
    <col min="11269" max="11269" width="19.875" style="2" customWidth="1"/>
    <col min="11270" max="11508" width="9" style="2"/>
    <col min="11509" max="11509" width="3.875" style="2" customWidth="1"/>
    <col min="11510" max="11510" width="10.25" style="2" customWidth="1"/>
    <col min="11511" max="11511" width="19.375" style="2" customWidth="1"/>
    <col min="11512" max="11512" width="7.875" style="2" customWidth="1"/>
    <col min="11513" max="11513" width="11.25" style="2" customWidth="1"/>
    <col min="11514" max="11517" width="5.375" style="2" customWidth="1"/>
    <col min="11518" max="11518" width="5.625" style="2" customWidth="1"/>
    <col min="11519" max="11519" width="7.875" style="2" customWidth="1"/>
    <col min="11520" max="11523" width="0" style="2" hidden="1" customWidth="1"/>
    <col min="11524" max="11524" width="9" style="2"/>
    <col min="11525" max="11525" width="19.875" style="2" customWidth="1"/>
    <col min="11526" max="11764" width="9" style="2"/>
    <col min="11765" max="11765" width="3.875" style="2" customWidth="1"/>
    <col min="11766" max="11766" width="10.25" style="2" customWidth="1"/>
    <col min="11767" max="11767" width="19.375" style="2" customWidth="1"/>
    <col min="11768" max="11768" width="7.875" style="2" customWidth="1"/>
    <col min="11769" max="11769" width="11.25" style="2" customWidth="1"/>
    <col min="11770" max="11773" width="5.375" style="2" customWidth="1"/>
    <col min="11774" max="11774" width="5.625" style="2" customWidth="1"/>
    <col min="11775" max="11775" width="7.875" style="2" customWidth="1"/>
    <col min="11776" max="11779" width="0" style="2" hidden="1" customWidth="1"/>
    <col min="11780" max="11780" width="9" style="2"/>
    <col min="11781" max="11781" width="19.875" style="2" customWidth="1"/>
    <col min="11782" max="12020" width="9" style="2"/>
    <col min="12021" max="12021" width="3.875" style="2" customWidth="1"/>
    <col min="12022" max="12022" width="10.25" style="2" customWidth="1"/>
    <col min="12023" max="12023" width="19.375" style="2" customWidth="1"/>
    <col min="12024" max="12024" width="7.875" style="2" customWidth="1"/>
    <col min="12025" max="12025" width="11.25" style="2" customWidth="1"/>
    <col min="12026" max="12029" width="5.375" style="2" customWidth="1"/>
    <col min="12030" max="12030" width="5.625" style="2" customWidth="1"/>
    <col min="12031" max="12031" width="7.875" style="2" customWidth="1"/>
    <col min="12032" max="12035" width="0" style="2" hidden="1" customWidth="1"/>
    <col min="12036" max="12036" width="9" style="2"/>
    <col min="12037" max="12037" width="19.875" style="2" customWidth="1"/>
    <col min="12038" max="12276" width="9" style="2"/>
    <col min="12277" max="12277" width="3.875" style="2" customWidth="1"/>
    <col min="12278" max="12278" width="10.25" style="2" customWidth="1"/>
    <col min="12279" max="12279" width="19.375" style="2" customWidth="1"/>
    <col min="12280" max="12280" width="7.875" style="2" customWidth="1"/>
    <col min="12281" max="12281" width="11.25" style="2" customWidth="1"/>
    <col min="12282" max="12285" width="5.375" style="2" customWidth="1"/>
    <col min="12286" max="12286" width="5.625" style="2" customWidth="1"/>
    <col min="12287" max="12287" width="7.875" style="2" customWidth="1"/>
    <col min="12288" max="12291" width="0" style="2" hidden="1" customWidth="1"/>
    <col min="12292" max="12292" width="9" style="2"/>
    <col min="12293" max="12293" width="19.875" style="2" customWidth="1"/>
    <col min="12294" max="12532" width="9" style="2"/>
    <col min="12533" max="12533" width="3.875" style="2" customWidth="1"/>
    <col min="12534" max="12534" width="10.25" style="2" customWidth="1"/>
    <col min="12535" max="12535" width="19.375" style="2" customWidth="1"/>
    <col min="12536" max="12536" width="7.875" style="2" customWidth="1"/>
    <col min="12537" max="12537" width="11.25" style="2" customWidth="1"/>
    <col min="12538" max="12541" width="5.375" style="2" customWidth="1"/>
    <col min="12542" max="12542" width="5.625" style="2" customWidth="1"/>
    <col min="12543" max="12543" width="7.875" style="2" customWidth="1"/>
    <col min="12544" max="12547" width="0" style="2" hidden="1" customWidth="1"/>
    <col min="12548" max="12548" width="9" style="2"/>
    <col min="12549" max="12549" width="19.875" style="2" customWidth="1"/>
    <col min="12550" max="12788" width="9" style="2"/>
    <col min="12789" max="12789" width="3.875" style="2" customWidth="1"/>
    <col min="12790" max="12790" width="10.25" style="2" customWidth="1"/>
    <col min="12791" max="12791" width="19.375" style="2" customWidth="1"/>
    <col min="12792" max="12792" width="7.875" style="2" customWidth="1"/>
    <col min="12793" max="12793" width="11.25" style="2" customWidth="1"/>
    <col min="12794" max="12797" width="5.375" style="2" customWidth="1"/>
    <col min="12798" max="12798" width="5.625" style="2" customWidth="1"/>
    <col min="12799" max="12799" width="7.875" style="2" customWidth="1"/>
    <col min="12800" max="12803" width="0" style="2" hidden="1" customWidth="1"/>
    <col min="12804" max="12804" width="9" style="2"/>
    <col min="12805" max="12805" width="19.875" style="2" customWidth="1"/>
    <col min="12806" max="13044" width="9" style="2"/>
    <col min="13045" max="13045" width="3.875" style="2" customWidth="1"/>
    <col min="13046" max="13046" width="10.25" style="2" customWidth="1"/>
    <col min="13047" max="13047" width="19.375" style="2" customWidth="1"/>
    <col min="13048" max="13048" width="7.875" style="2" customWidth="1"/>
    <col min="13049" max="13049" width="11.25" style="2" customWidth="1"/>
    <col min="13050" max="13053" width="5.375" style="2" customWidth="1"/>
    <col min="13054" max="13054" width="5.625" style="2" customWidth="1"/>
    <col min="13055" max="13055" width="7.875" style="2" customWidth="1"/>
    <col min="13056" max="13059" width="0" style="2" hidden="1" customWidth="1"/>
    <col min="13060" max="13060" width="9" style="2"/>
    <col min="13061" max="13061" width="19.875" style="2" customWidth="1"/>
    <col min="13062" max="13300" width="9" style="2"/>
    <col min="13301" max="13301" width="3.875" style="2" customWidth="1"/>
    <col min="13302" max="13302" width="10.25" style="2" customWidth="1"/>
    <col min="13303" max="13303" width="19.375" style="2" customWidth="1"/>
    <col min="13304" max="13304" width="7.875" style="2" customWidth="1"/>
    <col min="13305" max="13305" width="11.25" style="2" customWidth="1"/>
    <col min="13306" max="13309" width="5.375" style="2" customWidth="1"/>
    <col min="13310" max="13310" width="5.625" style="2" customWidth="1"/>
    <col min="13311" max="13311" width="7.875" style="2" customWidth="1"/>
    <col min="13312" max="13315" width="0" style="2" hidden="1" customWidth="1"/>
    <col min="13316" max="13316" width="9" style="2"/>
    <col min="13317" max="13317" width="19.875" style="2" customWidth="1"/>
    <col min="13318" max="13556" width="9" style="2"/>
    <col min="13557" max="13557" width="3.875" style="2" customWidth="1"/>
    <col min="13558" max="13558" width="10.25" style="2" customWidth="1"/>
    <col min="13559" max="13559" width="19.375" style="2" customWidth="1"/>
    <col min="13560" max="13560" width="7.875" style="2" customWidth="1"/>
    <col min="13561" max="13561" width="11.25" style="2" customWidth="1"/>
    <col min="13562" max="13565" width="5.375" style="2" customWidth="1"/>
    <col min="13566" max="13566" width="5.625" style="2" customWidth="1"/>
    <col min="13567" max="13567" width="7.875" style="2" customWidth="1"/>
    <col min="13568" max="13571" width="0" style="2" hidden="1" customWidth="1"/>
    <col min="13572" max="13572" width="9" style="2"/>
    <col min="13573" max="13573" width="19.875" style="2" customWidth="1"/>
    <col min="13574" max="13812" width="9" style="2"/>
    <col min="13813" max="13813" width="3.875" style="2" customWidth="1"/>
    <col min="13814" max="13814" width="10.25" style="2" customWidth="1"/>
    <col min="13815" max="13815" width="19.375" style="2" customWidth="1"/>
    <col min="13816" max="13816" width="7.875" style="2" customWidth="1"/>
    <col min="13817" max="13817" width="11.25" style="2" customWidth="1"/>
    <col min="13818" max="13821" width="5.375" style="2" customWidth="1"/>
    <col min="13822" max="13822" width="5.625" style="2" customWidth="1"/>
    <col min="13823" max="13823" width="7.875" style="2" customWidth="1"/>
    <col min="13824" max="13827" width="0" style="2" hidden="1" customWidth="1"/>
    <col min="13828" max="13828" width="9" style="2"/>
    <col min="13829" max="13829" width="19.875" style="2" customWidth="1"/>
    <col min="13830" max="14068" width="9" style="2"/>
    <col min="14069" max="14069" width="3.875" style="2" customWidth="1"/>
    <col min="14070" max="14070" width="10.25" style="2" customWidth="1"/>
    <col min="14071" max="14071" width="19.375" style="2" customWidth="1"/>
    <col min="14072" max="14072" width="7.875" style="2" customWidth="1"/>
    <col min="14073" max="14073" width="11.25" style="2" customWidth="1"/>
    <col min="14074" max="14077" width="5.375" style="2" customWidth="1"/>
    <col min="14078" max="14078" width="5.625" style="2" customWidth="1"/>
    <col min="14079" max="14079" width="7.875" style="2" customWidth="1"/>
    <col min="14080" max="14083" width="0" style="2" hidden="1" customWidth="1"/>
    <col min="14084" max="14084" width="9" style="2"/>
    <col min="14085" max="14085" width="19.875" style="2" customWidth="1"/>
    <col min="14086" max="14324" width="9" style="2"/>
    <col min="14325" max="14325" width="3.875" style="2" customWidth="1"/>
    <col min="14326" max="14326" width="10.25" style="2" customWidth="1"/>
    <col min="14327" max="14327" width="19.375" style="2" customWidth="1"/>
    <col min="14328" max="14328" width="7.875" style="2" customWidth="1"/>
    <col min="14329" max="14329" width="11.25" style="2" customWidth="1"/>
    <col min="14330" max="14333" width="5.375" style="2" customWidth="1"/>
    <col min="14334" max="14334" width="5.625" style="2" customWidth="1"/>
    <col min="14335" max="14335" width="7.875" style="2" customWidth="1"/>
    <col min="14336" max="14339" width="0" style="2" hidden="1" customWidth="1"/>
    <col min="14340" max="14340" width="9" style="2"/>
    <col min="14341" max="14341" width="19.875" style="2" customWidth="1"/>
    <col min="14342" max="14580" width="9" style="2"/>
    <col min="14581" max="14581" width="3.875" style="2" customWidth="1"/>
    <col min="14582" max="14582" width="10.25" style="2" customWidth="1"/>
    <col min="14583" max="14583" width="19.375" style="2" customWidth="1"/>
    <col min="14584" max="14584" width="7.875" style="2" customWidth="1"/>
    <col min="14585" max="14585" width="11.25" style="2" customWidth="1"/>
    <col min="14586" max="14589" width="5.375" style="2" customWidth="1"/>
    <col min="14590" max="14590" width="5.625" style="2" customWidth="1"/>
    <col min="14591" max="14591" width="7.875" style="2" customWidth="1"/>
    <col min="14592" max="14595" width="0" style="2" hidden="1" customWidth="1"/>
    <col min="14596" max="14596" width="9" style="2"/>
    <col min="14597" max="14597" width="19.875" style="2" customWidth="1"/>
    <col min="14598" max="14836" width="9" style="2"/>
    <col min="14837" max="14837" width="3.875" style="2" customWidth="1"/>
    <col min="14838" max="14838" width="10.25" style="2" customWidth="1"/>
    <col min="14839" max="14839" width="19.375" style="2" customWidth="1"/>
    <col min="14840" max="14840" width="7.875" style="2" customWidth="1"/>
    <col min="14841" max="14841" width="11.25" style="2" customWidth="1"/>
    <col min="14842" max="14845" width="5.375" style="2" customWidth="1"/>
    <col min="14846" max="14846" width="5.625" style="2" customWidth="1"/>
    <col min="14847" max="14847" width="7.875" style="2" customWidth="1"/>
    <col min="14848" max="14851" width="0" style="2" hidden="1" customWidth="1"/>
    <col min="14852" max="14852" width="9" style="2"/>
    <col min="14853" max="14853" width="19.875" style="2" customWidth="1"/>
    <col min="14854" max="15092" width="9" style="2"/>
    <col min="15093" max="15093" width="3.875" style="2" customWidth="1"/>
    <col min="15094" max="15094" width="10.25" style="2" customWidth="1"/>
    <col min="15095" max="15095" width="19.375" style="2" customWidth="1"/>
    <col min="15096" max="15096" width="7.875" style="2" customWidth="1"/>
    <col min="15097" max="15097" width="11.25" style="2" customWidth="1"/>
    <col min="15098" max="15101" width="5.375" style="2" customWidth="1"/>
    <col min="15102" max="15102" width="5.625" style="2" customWidth="1"/>
    <col min="15103" max="15103" width="7.875" style="2" customWidth="1"/>
    <col min="15104" max="15107" width="0" style="2" hidden="1" customWidth="1"/>
    <col min="15108" max="15108" width="9" style="2"/>
    <col min="15109" max="15109" width="19.875" style="2" customWidth="1"/>
    <col min="15110" max="15348" width="9" style="2"/>
    <col min="15349" max="15349" width="3.875" style="2" customWidth="1"/>
    <col min="15350" max="15350" width="10.25" style="2" customWidth="1"/>
    <col min="15351" max="15351" width="19.375" style="2" customWidth="1"/>
    <col min="15352" max="15352" width="7.875" style="2" customWidth="1"/>
    <col min="15353" max="15353" width="11.25" style="2" customWidth="1"/>
    <col min="15354" max="15357" width="5.375" style="2" customWidth="1"/>
    <col min="15358" max="15358" width="5.625" style="2" customWidth="1"/>
    <col min="15359" max="15359" width="7.875" style="2" customWidth="1"/>
    <col min="15360" max="15363" width="0" style="2" hidden="1" customWidth="1"/>
    <col min="15364" max="15364" width="9" style="2"/>
    <col min="15365" max="15365" width="19.875" style="2" customWidth="1"/>
    <col min="15366" max="15604" width="9" style="2"/>
    <col min="15605" max="15605" width="3.875" style="2" customWidth="1"/>
    <col min="15606" max="15606" width="10.25" style="2" customWidth="1"/>
    <col min="15607" max="15607" width="19.375" style="2" customWidth="1"/>
    <col min="15608" max="15608" width="7.875" style="2" customWidth="1"/>
    <col min="15609" max="15609" width="11.25" style="2" customWidth="1"/>
    <col min="15610" max="15613" width="5.375" style="2" customWidth="1"/>
    <col min="15614" max="15614" width="5.625" style="2" customWidth="1"/>
    <col min="15615" max="15615" width="7.875" style="2" customWidth="1"/>
    <col min="15616" max="15619" width="0" style="2" hidden="1" customWidth="1"/>
    <col min="15620" max="15620" width="9" style="2"/>
    <col min="15621" max="15621" width="19.875" style="2" customWidth="1"/>
    <col min="15622" max="15860" width="9" style="2"/>
    <col min="15861" max="15861" width="3.875" style="2" customWidth="1"/>
    <col min="15862" max="15862" width="10.25" style="2" customWidth="1"/>
    <col min="15863" max="15863" width="19.375" style="2" customWidth="1"/>
    <col min="15864" max="15864" width="7.875" style="2" customWidth="1"/>
    <col min="15865" max="15865" width="11.25" style="2" customWidth="1"/>
    <col min="15866" max="15869" width="5.375" style="2" customWidth="1"/>
    <col min="15870" max="15870" width="5.625" style="2" customWidth="1"/>
    <col min="15871" max="15871" width="7.875" style="2" customWidth="1"/>
    <col min="15872" max="15875" width="0" style="2" hidden="1" customWidth="1"/>
    <col min="15876" max="15876" width="9" style="2"/>
    <col min="15877" max="15877" width="19.875" style="2" customWidth="1"/>
    <col min="15878" max="16116" width="9" style="2"/>
    <col min="16117" max="16117" width="3.875" style="2" customWidth="1"/>
    <col min="16118" max="16118" width="10.25" style="2" customWidth="1"/>
    <col min="16119" max="16119" width="19.375" style="2" customWidth="1"/>
    <col min="16120" max="16120" width="7.875" style="2" customWidth="1"/>
    <col min="16121" max="16121" width="11.25" style="2" customWidth="1"/>
    <col min="16122" max="16125" width="5.375" style="2" customWidth="1"/>
    <col min="16126" max="16126" width="5.625" style="2" customWidth="1"/>
    <col min="16127" max="16127" width="7.875" style="2" customWidth="1"/>
    <col min="16128" max="16131" width="0" style="2" hidden="1" customWidth="1"/>
    <col min="16132" max="16132" width="9" style="2"/>
    <col min="16133" max="16133" width="19.875" style="2" customWidth="1"/>
    <col min="16134" max="16384" width="9" style="2"/>
  </cols>
  <sheetData>
    <row r="1" spans="1:16" s="9" customFormat="1" ht="15.75" x14ac:dyDescent="0.2">
      <c r="A1" s="51" t="s">
        <v>4</v>
      </c>
      <c r="B1" s="49"/>
      <c r="C1" s="50"/>
      <c r="D1" s="49"/>
      <c r="E1" s="51"/>
      <c r="F1" s="50"/>
      <c r="G1" s="50"/>
      <c r="H1" s="50"/>
      <c r="I1" s="50"/>
      <c r="J1" s="49"/>
      <c r="K1" s="49"/>
      <c r="L1" s="48"/>
      <c r="M1" s="48"/>
      <c r="N1" s="48"/>
      <c r="O1" s="48"/>
      <c r="P1" s="10"/>
    </row>
    <row r="2" spans="1:16" s="9" customFormat="1" ht="15.75" x14ac:dyDescent="0.2">
      <c r="A2" s="52" t="s">
        <v>3</v>
      </c>
      <c r="B2" s="62"/>
      <c r="C2" s="50"/>
      <c r="D2" s="49"/>
      <c r="E2" s="51"/>
      <c r="F2" s="50"/>
      <c r="G2" s="50"/>
      <c r="H2" s="50"/>
      <c r="I2" s="50"/>
      <c r="J2" s="49"/>
      <c r="K2" s="49"/>
      <c r="L2" s="48"/>
      <c r="M2" s="48"/>
      <c r="N2" s="48"/>
      <c r="O2" s="48"/>
      <c r="P2" s="10"/>
    </row>
    <row r="3" spans="1:16" s="9" customFormat="1" ht="15.75" x14ac:dyDescent="0.2">
      <c r="A3" s="52"/>
      <c r="B3" s="62"/>
      <c r="C3" s="50"/>
      <c r="D3" s="49"/>
      <c r="E3" s="51"/>
      <c r="F3" s="50"/>
      <c r="G3" s="50"/>
      <c r="H3" s="50"/>
      <c r="I3" s="50"/>
      <c r="J3" s="49"/>
      <c r="K3" s="49"/>
      <c r="L3" s="48"/>
      <c r="M3" s="48"/>
      <c r="N3" s="48"/>
      <c r="O3" s="48"/>
      <c r="P3" s="10"/>
    </row>
    <row r="4" spans="1:16" s="9" customFormat="1" ht="20.25" x14ac:dyDescent="0.2">
      <c r="A4" s="126" t="s">
        <v>24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s="9" customFormat="1" ht="18.75" customHeight="1" x14ac:dyDescent="0.2">
      <c r="A5" s="129" t="s">
        <v>40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s="9" customFormat="1" ht="18.75" customHeight="1" x14ac:dyDescent="0.2">
      <c r="B6" s="62"/>
      <c r="C6" s="55" t="s">
        <v>42</v>
      </c>
      <c r="D6" s="62"/>
      <c r="E6" s="55"/>
      <c r="F6" s="55"/>
      <c r="G6" s="55" t="s">
        <v>38</v>
      </c>
      <c r="J6" s="55"/>
      <c r="K6" s="55"/>
      <c r="L6" s="55"/>
      <c r="M6" s="55"/>
      <c r="N6" s="55"/>
      <c r="O6" s="55"/>
      <c r="P6" s="55"/>
    </row>
    <row r="7" spans="1:16" s="9" customFormat="1" ht="20.25" x14ac:dyDescent="0.2">
      <c r="A7" s="124" t="s">
        <v>23</v>
      </c>
      <c r="B7" s="124"/>
      <c r="C7" s="124"/>
      <c r="D7" s="124"/>
      <c r="E7" s="47"/>
      <c r="F7" s="46"/>
      <c r="G7" s="46"/>
      <c r="H7" s="46"/>
      <c r="I7" s="46"/>
      <c r="J7" s="46"/>
      <c r="K7" s="46"/>
      <c r="L7" s="45"/>
      <c r="M7" s="45"/>
      <c r="N7" s="45"/>
      <c r="O7" s="45"/>
      <c r="P7" s="10"/>
    </row>
    <row r="8" spans="1:16" s="22" customFormat="1" ht="39" customHeight="1" x14ac:dyDescent="0.2">
      <c r="A8" s="30"/>
      <c r="B8" s="127" t="s">
        <v>34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6" s="22" customFormat="1" ht="29.25" customHeight="1" x14ac:dyDescent="0.2">
      <c r="A9" s="30"/>
      <c r="B9" s="128" t="s">
        <v>22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</row>
    <row r="10" spans="1:16" s="22" customFormat="1" ht="15" x14ac:dyDescent="0.2">
      <c r="A10" s="30"/>
      <c r="B10" s="128" t="s">
        <v>21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</row>
    <row r="11" spans="1:16" s="22" customFormat="1" ht="15" x14ac:dyDescent="0.2">
      <c r="A11" s="30"/>
      <c r="B11" s="128" t="s">
        <v>35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</row>
    <row r="12" spans="1:16" s="22" customFormat="1" ht="15" x14ac:dyDescent="0.2">
      <c r="A12" s="30"/>
      <c r="B12" s="125" t="s">
        <v>20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s="22" customFormat="1" ht="15" x14ac:dyDescent="0.2">
      <c r="A13" s="30"/>
      <c r="B13" s="125" t="s">
        <v>36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1:16" s="22" customFormat="1" ht="15" x14ac:dyDescent="0.2">
      <c r="A14" s="30"/>
      <c r="B14" s="125" t="s">
        <v>37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s="22" customFormat="1" ht="15" x14ac:dyDescent="0.2">
      <c r="A15" s="124" t="s">
        <v>19</v>
      </c>
      <c r="B15" s="124"/>
      <c r="C15" s="124"/>
      <c r="D15" s="124"/>
      <c r="E15" s="30"/>
      <c r="F15" s="29"/>
      <c r="G15" s="29"/>
      <c r="H15" s="29"/>
      <c r="I15" s="29"/>
      <c r="J15" s="29"/>
      <c r="K15" s="29"/>
      <c r="L15" s="26"/>
      <c r="M15" s="26"/>
      <c r="N15" s="26"/>
      <c r="O15" s="26"/>
      <c r="P15" s="32"/>
    </row>
    <row r="16" spans="1:16" s="22" customFormat="1" ht="15" x14ac:dyDescent="0.2">
      <c r="A16" s="31"/>
      <c r="B16" s="87"/>
      <c r="C16" s="30"/>
      <c r="D16" s="28"/>
      <c r="E16" s="30"/>
      <c r="F16" s="28"/>
      <c r="H16" s="44"/>
      <c r="I16" s="28"/>
      <c r="J16" s="28"/>
      <c r="K16" s="28"/>
      <c r="L16" s="26"/>
      <c r="M16" s="26"/>
      <c r="N16" s="26"/>
      <c r="O16" s="26"/>
      <c r="P16" s="32"/>
    </row>
    <row r="17" spans="1:16" s="22" customFormat="1" ht="15" x14ac:dyDescent="0.2">
      <c r="A17" s="30"/>
      <c r="B17" s="28"/>
      <c r="D17" s="53"/>
      <c r="E17" s="43" t="s">
        <v>18</v>
      </c>
      <c r="F17" s="42" t="s">
        <v>17</v>
      </c>
      <c r="G17" s="41"/>
      <c r="H17" s="41"/>
      <c r="I17" s="37"/>
      <c r="J17" s="37"/>
      <c r="K17" s="37"/>
      <c r="L17" s="36"/>
      <c r="M17" s="36"/>
      <c r="N17" s="36"/>
      <c r="O17" s="36"/>
      <c r="P17" s="35"/>
    </row>
    <row r="18" spans="1:16" s="22" customFormat="1" ht="15" x14ac:dyDescent="0.2">
      <c r="A18" s="30"/>
      <c r="B18" s="28"/>
      <c r="D18" s="53"/>
      <c r="E18" s="39" t="s">
        <v>14</v>
      </c>
      <c r="F18" s="38"/>
      <c r="G18" s="40"/>
      <c r="H18" s="37"/>
      <c r="I18" s="37"/>
      <c r="J18" s="37"/>
      <c r="K18" s="37"/>
      <c r="L18" s="36"/>
      <c r="M18" s="36"/>
      <c r="N18" s="36"/>
      <c r="O18" s="36"/>
      <c r="P18" s="35"/>
    </row>
    <row r="19" spans="1:16" s="22" customFormat="1" ht="15" x14ac:dyDescent="0.2">
      <c r="A19" s="30"/>
      <c r="B19" s="28"/>
      <c r="D19" s="53"/>
      <c r="E19" s="39" t="s">
        <v>13</v>
      </c>
      <c r="F19" s="38"/>
      <c r="G19" s="40"/>
      <c r="H19" s="37"/>
      <c r="I19" s="37"/>
      <c r="J19" s="37"/>
      <c r="K19" s="37"/>
      <c r="L19" s="36"/>
      <c r="M19" s="36"/>
      <c r="N19" s="36"/>
      <c r="O19" s="36"/>
      <c r="P19" s="35"/>
    </row>
    <row r="20" spans="1:16" s="22" customFormat="1" ht="15" x14ac:dyDescent="0.2">
      <c r="A20" s="30"/>
      <c r="B20" s="28"/>
      <c r="D20" s="53"/>
      <c r="E20" s="39" t="s">
        <v>12</v>
      </c>
      <c r="F20" s="38"/>
      <c r="G20" s="40"/>
      <c r="H20" s="37"/>
      <c r="I20" s="37"/>
      <c r="J20" s="37"/>
      <c r="K20" s="37"/>
      <c r="L20" s="36"/>
      <c r="M20" s="36"/>
      <c r="N20" s="36"/>
      <c r="O20" s="36"/>
      <c r="P20" s="35"/>
    </row>
    <row r="21" spans="1:16" s="22" customFormat="1" ht="15" x14ac:dyDescent="0.2">
      <c r="A21" s="30"/>
      <c r="B21" s="28"/>
      <c r="D21" s="53"/>
      <c r="E21" s="39" t="s">
        <v>11</v>
      </c>
      <c r="F21" s="38"/>
      <c r="G21" s="37"/>
      <c r="H21" s="37"/>
      <c r="I21" s="37"/>
      <c r="J21" s="37"/>
      <c r="K21" s="37"/>
      <c r="L21" s="36"/>
      <c r="M21" s="36"/>
      <c r="N21" s="36"/>
      <c r="O21" s="36"/>
      <c r="P21" s="35"/>
    </row>
    <row r="22" spans="1:16" s="22" customFormat="1" ht="15" x14ac:dyDescent="0.2">
      <c r="A22" s="30"/>
      <c r="B22" s="28"/>
      <c r="D22" s="53"/>
      <c r="E22" s="39" t="s">
        <v>10</v>
      </c>
      <c r="F22" s="38"/>
      <c r="G22" s="37"/>
      <c r="H22" s="37"/>
      <c r="I22" s="37"/>
      <c r="J22" s="37"/>
      <c r="K22" s="37"/>
      <c r="L22" s="36"/>
      <c r="M22" s="36"/>
      <c r="N22" s="36"/>
      <c r="O22" s="36"/>
      <c r="P22" s="35"/>
    </row>
    <row r="23" spans="1:16" s="22" customFormat="1" ht="15" x14ac:dyDescent="0.2">
      <c r="A23" s="29"/>
      <c r="B23" s="28"/>
      <c r="D23" s="53"/>
      <c r="E23" s="34" t="s">
        <v>16</v>
      </c>
      <c r="F23" s="33">
        <f>SUM(F18:F22)</f>
        <v>0</v>
      </c>
      <c r="G23" s="27">
        <f>100%-F23</f>
        <v>1</v>
      </c>
      <c r="H23" s="28"/>
      <c r="I23" s="28"/>
      <c r="J23" s="28"/>
      <c r="K23" s="28"/>
      <c r="L23" s="26"/>
      <c r="M23" s="26"/>
      <c r="N23" s="26"/>
      <c r="O23" s="26"/>
      <c r="P23" s="32"/>
    </row>
    <row r="24" spans="1:16" s="22" customFormat="1" ht="15" x14ac:dyDescent="0.2">
      <c r="A24" s="29"/>
      <c r="B24" s="28"/>
      <c r="D24" s="53"/>
      <c r="F24" s="28"/>
      <c r="H24" s="28"/>
      <c r="I24" s="28"/>
      <c r="J24" s="28"/>
      <c r="K24" s="27" t="e">
        <f>100%-#REF!</f>
        <v>#REF!</v>
      </c>
      <c r="L24" s="26"/>
      <c r="M24" s="26"/>
      <c r="N24" s="26"/>
      <c r="O24" s="26"/>
      <c r="P24" s="25"/>
    </row>
    <row r="25" spans="1:16" s="22" customFormat="1" ht="48" x14ac:dyDescent="0.2">
      <c r="A25" s="96" t="s">
        <v>2</v>
      </c>
      <c r="B25" s="96" t="s">
        <v>33</v>
      </c>
      <c r="C25" s="102" t="s">
        <v>15</v>
      </c>
      <c r="D25" s="97" t="s">
        <v>1</v>
      </c>
      <c r="E25" s="97" t="s">
        <v>26</v>
      </c>
      <c r="F25" s="23" t="s">
        <v>14</v>
      </c>
      <c r="G25" s="23" t="s">
        <v>13</v>
      </c>
      <c r="H25" s="23" t="s">
        <v>12</v>
      </c>
      <c r="I25" s="23" t="s">
        <v>11</v>
      </c>
      <c r="J25" s="23" t="s">
        <v>10</v>
      </c>
      <c r="K25" s="24" t="str">
        <f xml:space="preserve"> "TB điểm  thành phần ("&amp; F23*100 &amp;"% Điểm)"</f>
        <v>TB điểm  thành phần (0% Điểm)</v>
      </c>
      <c r="L25" s="24" t="str">
        <f xml:space="preserve"> "Điểm thi ("&amp;G23*100 &amp;"% Điểm)"</f>
        <v>Điểm thi (100% Điểm)</v>
      </c>
      <c r="M25" s="23" t="s">
        <v>9</v>
      </c>
      <c r="N25" s="23" t="s">
        <v>8</v>
      </c>
      <c r="O25" s="23" t="s">
        <v>7</v>
      </c>
      <c r="P25" s="23" t="s">
        <v>0</v>
      </c>
    </row>
    <row r="26" spans="1:16" s="17" customFormat="1" ht="27.75" customHeight="1" x14ac:dyDescent="0.2">
      <c r="A26" s="1">
        <v>1</v>
      </c>
      <c r="B26" s="93">
        <v>18057503</v>
      </c>
      <c r="C26" s="94" t="s">
        <v>44</v>
      </c>
      <c r="D26" s="95" t="s">
        <v>91</v>
      </c>
      <c r="E26" s="94" t="s">
        <v>137</v>
      </c>
      <c r="F26" s="21"/>
      <c r="G26" s="21"/>
      <c r="H26" s="21"/>
      <c r="I26" s="21"/>
      <c r="J26" s="21"/>
      <c r="K26" s="20" t="e">
        <f t="shared" ref="K26:K72" si="0">ROUND(($F$18*F26+$F$19*G26+$F$20*H26+$F$21*I26+$F$22*J26)/$F$23,1)</f>
        <v>#DIV/0!</v>
      </c>
      <c r="L26" s="18">
        <v>7</v>
      </c>
      <c r="M26" s="19" t="e">
        <f t="shared" ref="M26:M42" si="1">ROUND(K26*$F$23+L26*(100%-$F$23),1)</f>
        <v>#DIV/0!</v>
      </c>
      <c r="N26" s="18" t="e">
        <f>#VALUE!</f>
        <v>#VALUE!</v>
      </c>
      <c r="O26" s="18" t="e">
        <f>#VALUE!</f>
        <v>#VALUE!</v>
      </c>
      <c r="P26" s="18"/>
    </row>
    <row r="27" spans="1:16" s="17" customFormat="1" ht="27.75" customHeight="1" x14ac:dyDescent="0.2">
      <c r="A27" s="1">
        <v>2</v>
      </c>
      <c r="B27" s="93">
        <v>18057504</v>
      </c>
      <c r="C27" s="94" t="s">
        <v>45</v>
      </c>
      <c r="D27" s="95" t="s">
        <v>92</v>
      </c>
      <c r="E27" s="94" t="s">
        <v>137</v>
      </c>
      <c r="F27" s="21"/>
      <c r="G27" s="21"/>
      <c r="H27" s="21"/>
      <c r="I27" s="21"/>
      <c r="J27" s="21"/>
      <c r="K27" s="20" t="e">
        <f t="shared" si="0"/>
        <v>#DIV/0!</v>
      </c>
      <c r="L27" s="18"/>
      <c r="M27" s="19" t="e">
        <f t="shared" si="1"/>
        <v>#DIV/0!</v>
      </c>
      <c r="N27" s="18" t="e">
        <f>#VALUE!</f>
        <v>#VALUE!</v>
      </c>
      <c r="O27" s="18" t="e">
        <f>#VALUE!</f>
        <v>#VALUE!</v>
      </c>
      <c r="P27" s="18"/>
    </row>
    <row r="28" spans="1:16" s="17" customFormat="1" ht="27.75" customHeight="1" x14ac:dyDescent="0.2">
      <c r="A28" s="1">
        <v>3</v>
      </c>
      <c r="B28" s="93">
        <v>18057505</v>
      </c>
      <c r="C28" s="94" t="s">
        <v>46</v>
      </c>
      <c r="D28" s="95" t="s">
        <v>93</v>
      </c>
      <c r="E28" s="94" t="s">
        <v>137</v>
      </c>
      <c r="F28" s="21"/>
      <c r="G28" s="21"/>
      <c r="H28" s="21"/>
      <c r="I28" s="21"/>
      <c r="J28" s="21"/>
      <c r="K28" s="20" t="e">
        <f t="shared" si="0"/>
        <v>#DIV/0!</v>
      </c>
      <c r="L28" s="18"/>
      <c r="M28" s="19" t="e">
        <f t="shared" si="1"/>
        <v>#DIV/0!</v>
      </c>
      <c r="N28" s="18" t="e">
        <f>#VALUE!</f>
        <v>#VALUE!</v>
      </c>
      <c r="O28" s="18" t="e">
        <f>#VALUE!</f>
        <v>#VALUE!</v>
      </c>
      <c r="P28" s="18"/>
    </row>
    <row r="29" spans="1:16" s="17" customFormat="1" ht="27.75" customHeight="1" x14ac:dyDescent="0.2">
      <c r="A29" s="1">
        <v>4</v>
      </c>
      <c r="B29" s="93">
        <v>18057514</v>
      </c>
      <c r="C29" s="94" t="s">
        <v>47</v>
      </c>
      <c r="D29" s="95" t="s">
        <v>94</v>
      </c>
      <c r="E29" s="94" t="s">
        <v>137</v>
      </c>
      <c r="F29" s="21"/>
      <c r="G29" s="21"/>
      <c r="H29" s="21"/>
      <c r="I29" s="21"/>
      <c r="J29" s="21"/>
      <c r="K29" s="20" t="e">
        <f t="shared" si="0"/>
        <v>#DIV/0!</v>
      </c>
      <c r="L29" s="18"/>
      <c r="M29" s="19" t="e">
        <f t="shared" si="1"/>
        <v>#DIV/0!</v>
      </c>
      <c r="N29" s="18" t="e">
        <f>#VALUE!</f>
        <v>#VALUE!</v>
      </c>
      <c r="O29" s="18" t="e">
        <f>#VALUE!</f>
        <v>#VALUE!</v>
      </c>
      <c r="P29" s="18"/>
    </row>
    <row r="30" spans="1:16" s="17" customFormat="1" ht="27.75" customHeight="1" x14ac:dyDescent="0.2">
      <c r="A30" s="1">
        <v>5</v>
      </c>
      <c r="B30" s="93">
        <v>18057510</v>
      </c>
      <c r="C30" s="94" t="s">
        <v>48</v>
      </c>
      <c r="D30" s="95" t="s">
        <v>95</v>
      </c>
      <c r="E30" s="94" t="s">
        <v>137</v>
      </c>
      <c r="F30" s="21"/>
      <c r="G30" s="21"/>
      <c r="H30" s="21"/>
      <c r="I30" s="21"/>
      <c r="J30" s="21"/>
      <c r="K30" s="20" t="e">
        <f t="shared" si="0"/>
        <v>#DIV/0!</v>
      </c>
      <c r="L30" s="18"/>
      <c r="M30" s="19" t="e">
        <f t="shared" si="1"/>
        <v>#DIV/0!</v>
      </c>
      <c r="N30" s="18" t="e">
        <f>#VALUE!</f>
        <v>#VALUE!</v>
      </c>
      <c r="O30" s="18" t="e">
        <f>#VALUE!</f>
        <v>#VALUE!</v>
      </c>
      <c r="P30" s="18"/>
    </row>
    <row r="31" spans="1:16" s="17" customFormat="1" ht="27.75" customHeight="1" x14ac:dyDescent="0.2">
      <c r="A31" s="1">
        <v>6</v>
      </c>
      <c r="B31" s="93">
        <v>18057511</v>
      </c>
      <c r="C31" s="94" t="s">
        <v>49</v>
      </c>
      <c r="D31" s="95" t="s">
        <v>96</v>
      </c>
      <c r="E31" s="94" t="s">
        <v>137</v>
      </c>
      <c r="F31" s="21"/>
      <c r="G31" s="21"/>
      <c r="H31" s="21"/>
      <c r="I31" s="21"/>
      <c r="J31" s="21"/>
      <c r="K31" s="20" t="e">
        <f t="shared" si="0"/>
        <v>#DIV/0!</v>
      </c>
      <c r="L31" s="18"/>
      <c r="M31" s="19" t="e">
        <f t="shared" si="1"/>
        <v>#DIV/0!</v>
      </c>
      <c r="N31" s="18" t="e">
        <f>#VALUE!</f>
        <v>#VALUE!</v>
      </c>
      <c r="O31" s="18" t="e">
        <f>#VALUE!</f>
        <v>#VALUE!</v>
      </c>
      <c r="P31" s="18"/>
    </row>
    <row r="32" spans="1:16" s="17" customFormat="1" ht="27.75" customHeight="1" x14ac:dyDescent="0.2">
      <c r="A32" s="1">
        <v>7</v>
      </c>
      <c r="B32" s="93">
        <v>18057512</v>
      </c>
      <c r="C32" s="94" t="s">
        <v>50</v>
      </c>
      <c r="D32" s="95" t="s">
        <v>97</v>
      </c>
      <c r="E32" s="94" t="s">
        <v>137</v>
      </c>
      <c r="F32" s="21"/>
      <c r="G32" s="21"/>
      <c r="H32" s="21"/>
      <c r="I32" s="21"/>
      <c r="J32" s="21"/>
      <c r="K32" s="20" t="e">
        <f t="shared" si="0"/>
        <v>#DIV/0!</v>
      </c>
      <c r="L32" s="18"/>
      <c r="M32" s="19" t="e">
        <f t="shared" si="1"/>
        <v>#DIV/0!</v>
      </c>
      <c r="N32" s="18" t="e">
        <f>#VALUE!</f>
        <v>#VALUE!</v>
      </c>
      <c r="O32" s="18" t="e">
        <f>#VALUE!</f>
        <v>#VALUE!</v>
      </c>
      <c r="P32" s="18"/>
    </row>
    <row r="33" spans="1:16" s="17" customFormat="1" ht="27.75" customHeight="1" x14ac:dyDescent="0.2">
      <c r="A33" s="1">
        <v>8</v>
      </c>
      <c r="B33" s="93">
        <v>18057516</v>
      </c>
      <c r="C33" s="94" t="s">
        <v>51</v>
      </c>
      <c r="D33" s="95" t="s">
        <v>98</v>
      </c>
      <c r="E33" s="94" t="s">
        <v>137</v>
      </c>
      <c r="F33" s="21"/>
      <c r="G33" s="21"/>
      <c r="H33" s="21"/>
      <c r="I33" s="21"/>
      <c r="J33" s="21"/>
      <c r="K33" s="20" t="e">
        <f t="shared" si="0"/>
        <v>#DIV/0!</v>
      </c>
      <c r="L33" s="18"/>
      <c r="M33" s="19" t="e">
        <f t="shared" si="1"/>
        <v>#DIV/0!</v>
      </c>
      <c r="N33" s="18" t="e">
        <f>#VALUE!</f>
        <v>#VALUE!</v>
      </c>
      <c r="O33" s="18" t="e">
        <f>#VALUE!</f>
        <v>#VALUE!</v>
      </c>
      <c r="P33" s="18"/>
    </row>
    <row r="34" spans="1:16" s="17" customFormat="1" ht="27.75" customHeight="1" x14ac:dyDescent="0.2">
      <c r="A34" s="1">
        <v>9</v>
      </c>
      <c r="B34" s="93">
        <v>18057520</v>
      </c>
      <c r="C34" s="94" t="s">
        <v>52</v>
      </c>
      <c r="D34" s="95" t="s">
        <v>99</v>
      </c>
      <c r="E34" s="94" t="s">
        <v>137</v>
      </c>
      <c r="F34" s="21"/>
      <c r="G34" s="21"/>
      <c r="H34" s="21"/>
      <c r="I34" s="21"/>
      <c r="J34" s="21"/>
      <c r="K34" s="20" t="e">
        <f t="shared" si="0"/>
        <v>#DIV/0!</v>
      </c>
      <c r="L34" s="18"/>
      <c r="M34" s="19" t="e">
        <f t="shared" si="1"/>
        <v>#DIV/0!</v>
      </c>
      <c r="N34" s="18" t="e">
        <f>#VALUE!</f>
        <v>#VALUE!</v>
      </c>
      <c r="O34" s="18" t="e">
        <f>#VALUE!</f>
        <v>#VALUE!</v>
      </c>
      <c r="P34" s="18"/>
    </row>
    <row r="35" spans="1:16" s="17" customFormat="1" ht="27.75" customHeight="1" x14ac:dyDescent="0.2">
      <c r="A35" s="1">
        <v>10</v>
      </c>
      <c r="B35" s="93">
        <v>18057522</v>
      </c>
      <c r="C35" s="94" t="s">
        <v>53</v>
      </c>
      <c r="D35" s="95" t="s">
        <v>100</v>
      </c>
      <c r="E35" s="94" t="s">
        <v>137</v>
      </c>
      <c r="F35" s="21"/>
      <c r="G35" s="21"/>
      <c r="H35" s="21"/>
      <c r="I35" s="21"/>
      <c r="J35" s="21"/>
      <c r="K35" s="20" t="e">
        <f t="shared" si="0"/>
        <v>#DIV/0!</v>
      </c>
      <c r="L35" s="18"/>
      <c r="M35" s="19" t="e">
        <f t="shared" si="1"/>
        <v>#DIV/0!</v>
      </c>
      <c r="N35" s="18" t="e">
        <f>#VALUE!</f>
        <v>#VALUE!</v>
      </c>
      <c r="O35" s="18" t="e">
        <f>#VALUE!</f>
        <v>#VALUE!</v>
      </c>
      <c r="P35" s="18"/>
    </row>
    <row r="36" spans="1:16" s="17" customFormat="1" ht="27.75" customHeight="1" x14ac:dyDescent="0.2">
      <c r="A36" s="1">
        <v>11</v>
      </c>
      <c r="B36" s="93">
        <v>18057524</v>
      </c>
      <c r="C36" s="94" t="s">
        <v>54</v>
      </c>
      <c r="D36" s="95" t="s">
        <v>101</v>
      </c>
      <c r="E36" s="94" t="s">
        <v>137</v>
      </c>
      <c r="F36" s="21"/>
      <c r="G36" s="21"/>
      <c r="H36" s="21"/>
      <c r="I36" s="21"/>
      <c r="J36" s="21"/>
      <c r="K36" s="20" t="e">
        <f t="shared" si="0"/>
        <v>#DIV/0!</v>
      </c>
      <c r="L36" s="18"/>
      <c r="M36" s="19" t="e">
        <f t="shared" si="1"/>
        <v>#DIV/0!</v>
      </c>
      <c r="N36" s="18" t="e">
        <f>#VALUE!</f>
        <v>#VALUE!</v>
      </c>
      <c r="O36" s="18" t="e">
        <f>#VALUE!</f>
        <v>#VALUE!</v>
      </c>
      <c r="P36" s="18"/>
    </row>
    <row r="37" spans="1:16" s="17" customFormat="1" ht="27.75" customHeight="1" x14ac:dyDescent="0.2">
      <c r="A37" s="1">
        <v>12</v>
      </c>
      <c r="B37" s="93">
        <v>18057525</v>
      </c>
      <c r="C37" s="94" t="s">
        <v>55</v>
      </c>
      <c r="D37" s="95" t="s">
        <v>102</v>
      </c>
      <c r="E37" s="94" t="s">
        <v>137</v>
      </c>
      <c r="F37" s="21"/>
      <c r="G37" s="21"/>
      <c r="H37" s="21"/>
      <c r="I37" s="21"/>
      <c r="J37" s="21"/>
      <c r="K37" s="20" t="e">
        <f t="shared" si="0"/>
        <v>#DIV/0!</v>
      </c>
      <c r="L37" s="18"/>
      <c r="M37" s="19" t="e">
        <f t="shared" si="1"/>
        <v>#DIV/0!</v>
      </c>
      <c r="N37" s="18" t="e">
        <f>#VALUE!</f>
        <v>#VALUE!</v>
      </c>
      <c r="O37" s="18" t="e">
        <f>#VALUE!</f>
        <v>#VALUE!</v>
      </c>
      <c r="P37" s="18"/>
    </row>
    <row r="38" spans="1:16" s="17" customFormat="1" ht="27.75" customHeight="1" x14ac:dyDescent="0.2">
      <c r="A38" s="1">
        <v>13</v>
      </c>
      <c r="B38" s="93">
        <v>18057528</v>
      </c>
      <c r="C38" s="94" t="s">
        <v>56</v>
      </c>
      <c r="D38" s="95" t="s">
        <v>103</v>
      </c>
      <c r="E38" s="94" t="s">
        <v>137</v>
      </c>
      <c r="F38" s="21"/>
      <c r="G38" s="21"/>
      <c r="H38" s="21"/>
      <c r="I38" s="21"/>
      <c r="J38" s="21"/>
      <c r="K38" s="20" t="e">
        <f t="shared" si="0"/>
        <v>#DIV/0!</v>
      </c>
      <c r="L38" s="18"/>
      <c r="M38" s="19" t="e">
        <f t="shared" si="1"/>
        <v>#DIV/0!</v>
      </c>
      <c r="N38" s="18" t="e">
        <f>#VALUE!</f>
        <v>#VALUE!</v>
      </c>
      <c r="O38" s="18" t="e">
        <f>#VALUE!</f>
        <v>#VALUE!</v>
      </c>
      <c r="P38" s="18"/>
    </row>
    <row r="39" spans="1:16" s="17" customFormat="1" ht="27.75" customHeight="1" x14ac:dyDescent="0.2">
      <c r="A39" s="1">
        <v>14</v>
      </c>
      <c r="B39" s="93">
        <v>18057530</v>
      </c>
      <c r="C39" s="94" t="s">
        <v>57</v>
      </c>
      <c r="D39" s="95" t="s">
        <v>104</v>
      </c>
      <c r="E39" s="94" t="s">
        <v>137</v>
      </c>
      <c r="F39" s="21"/>
      <c r="G39" s="21"/>
      <c r="H39" s="21"/>
      <c r="I39" s="21"/>
      <c r="J39" s="21"/>
      <c r="K39" s="20" t="e">
        <f t="shared" si="0"/>
        <v>#DIV/0!</v>
      </c>
      <c r="L39" s="18"/>
      <c r="M39" s="19" t="e">
        <f t="shared" si="1"/>
        <v>#DIV/0!</v>
      </c>
      <c r="N39" s="18" t="e">
        <f>#VALUE!</f>
        <v>#VALUE!</v>
      </c>
      <c r="O39" s="18" t="e">
        <f>#VALUE!</f>
        <v>#VALUE!</v>
      </c>
      <c r="P39" s="18"/>
    </row>
    <row r="40" spans="1:16" s="17" customFormat="1" ht="27.75" customHeight="1" x14ac:dyDescent="0.2">
      <c r="A40" s="1">
        <v>15</v>
      </c>
      <c r="B40" s="93">
        <v>18057534</v>
      </c>
      <c r="C40" s="94" t="s">
        <v>58</v>
      </c>
      <c r="D40" s="95" t="s">
        <v>105</v>
      </c>
      <c r="E40" s="94" t="s">
        <v>137</v>
      </c>
      <c r="F40" s="21"/>
      <c r="G40" s="21"/>
      <c r="H40" s="21"/>
      <c r="I40" s="21"/>
      <c r="J40" s="21"/>
      <c r="K40" s="20" t="e">
        <f t="shared" si="0"/>
        <v>#DIV/0!</v>
      </c>
      <c r="L40" s="18"/>
      <c r="M40" s="19" t="e">
        <f t="shared" si="1"/>
        <v>#DIV/0!</v>
      </c>
      <c r="N40" s="18" t="e">
        <f>#VALUE!</f>
        <v>#VALUE!</v>
      </c>
      <c r="O40" s="18" t="e">
        <f>#VALUE!</f>
        <v>#VALUE!</v>
      </c>
      <c r="P40" s="18"/>
    </row>
    <row r="41" spans="1:16" s="17" customFormat="1" ht="27.75" customHeight="1" x14ac:dyDescent="0.2">
      <c r="A41" s="1">
        <v>16</v>
      </c>
      <c r="B41" s="93">
        <v>18057538</v>
      </c>
      <c r="C41" s="94" t="s">
        <v>59</v>
      </c>
      <c r="D41" s="95" t="s">
        <v>106</v>
      </c>
      <c r="E41" s="94" t="s">
        <v>137</v>
      </c>
      <c r="F41" s="21"/>
      <c r="G41" s="21"/>
      <c r="H41" s="21"/>
      <c r="I41" s="21"/>
      <c r="J41" s="21"/>
      <c r="K41" s="20" t="e">
        <f t="shared" si="0"/>
        <v>#DIV/0!</v>
      </c>
      <c r="L41" s="18"/>
      <c r="M41" s="19" t="e">
        <f t="shared" si="1"/>
        <v>#DIV/0!</v>
      </c>
      <c r="N41" s="18" t="e">
        <f>#VALUE!</f>
        <v>#VALUE!</v>
      </c>
      <c r="O41" s="18" t="e">
        <f>#VALUE!</f>
        <v>#VALUE!</v>
      </c>
      <c r="P41" s="18"/>
    </row>
    <row r="42" spans="1:16" s="17" customFormat="1" ht="27.75" customHeight="1" x14ac:dyDescent="0.2">
      <c r="A42" s="1">
        <v>17</v>
      </c>
      <c r="B42" s="93">
        <v>18057539</v>
      </c>
      <c r="C42" s="94" t="s">
        <v>60</v>
      </c>
      <c r="D42" s="95" t="s">
        <v>39</v>
      </c>
      <c r="E42" s="94" t="s">
        <v>137</v>
      </c>
      <c r="F42" s="63"/>
      <c r="G42" s="63"/>
      <c r="H42" s="63"/>
      <c r="I42" s="63"/>
      <c r="J42" s="63"/>
      <c r="K42" s="64" t="e">
        <f t="shared" si="0"/>
        <v>#DIV/0!</v>
      </c>
      <c r="L42" s="65"/>
      <c r="M42" s="66" t="e">
        <f t="shared" si="1"/>
        <v>#DIV/0!</v>
      </c>
      <c r="N42" s="65" t="e">
        <f>#VALUE!</f>
        <v>#VALUE!</v>
      </c>
      <c r="O42" s="65" t="e">
        <f>#VALUE!</f>
        <v>#VALUE!</v>
      </c>
      <c r="P42" s="65"/>
    </row>
    <row r="43" spans="1:16" ht="27.75" customHeight="1" x14ac:dyDescent="0.25">
      <c r="A43" s="1">
        <v>18</v>
      </c>
      <c r="B43" s="93">
        <v>18057540</v>
      </c>
      <c r="C43" s="94" t="s">
        <v>61</v>
      </c>
      <c r="D43" s="95" t="s">
        <v>107</v>
      </c>
      <c r="E43" s="94" t="s">
        <v>137</v>
      </c>
      <c r="F43" s="67"/>
      <c r="G43" s="67"/>
      <c r="H43" s="67"/>
      <c r="I43" s="67"/>
      <c r="J43" s="67"/>
      <c r="K43" s="68" t="e">
        <f t="shared" si="0"/>
        <v>#DIV/0!</v>
      </c>
      <c r="L43" s="69"/>
      <c r="M43" s="70"/>
      <c r="N43" s="69"/>
      <c r="O43" s="69"/>
      <c r="P43" s="71"/>
    </row>
    <row r="44" spans="1:16" ht="27.75" customHeight="1" x14ac:dyDescent="0.25">
      <c r="A44" s="1">
        <v>19</v>
      </c>
      <c r="B44" s="93">
        <v>18057541</v>
      </c>
      <c r="C44" s="94" t="s">
        <v>62</v>
      </c>
      <c r="D44" s="95" t="s">
        <v>108</v>
      </c>
      <c r="E44" s="94" t="s">
        <v>137</v>
      </c>
      <c r="F44" s="67"/>
      <c r="G44" s="67"/>
      <c r="H44" s="67"/>
      <c r="I44" s="67"/>
      <c r="J44" s="67"/>
      <c r="K44" s="68" t="e">
        <f t="shared" si="0"/>
        <v>#DIV/0!</v>
      </c>
      <c r="L44" s="69"/>
      <c r="M44" s="70"/>
      <c r="N44" s="69"/>
      <c r="O44" s="69"/>
      <c r="P44" s="71"/>
    </row>
    <row r="45" spans="1:16" ht="27.75" customHeight="1" x14ac:dyDescent="0.25">
      <c r="A45" s="1">
        <v>20</v>
      </c>
      <c r="B45" s="93">
        <v>18057543</v>
      </c>
      <c r="C45" s="94" t="s">
        <v>63</v>
      </c>
      <c r="D45" s="95" t="s">
        <v>109</v>
      </c>
      <c r="E45" s="94" t="s">
        <v>137</v>
      </c>
      <c r="F45" s="67"/>
      <c r="G45" s="72"/>
      <c r="H45" s="72"/>
      <c r="I45" s="73"/>
      <c r="J45" s="74"/>
      <c r="K45" s="68" t="e">
        <f t="shared" si="0"/>
        <v>#DIV/0!</v>
      </c>
      <c r="L45" s="75"/>
      <c r="M45" s="76"/>
      <c r="N45" s="77" t="e">
        <f>#VALUE!</f>
        <v>#VALUE!</v>
      </c>
      <c r="O45" s="77" t="e">
        <f>#VALUE!</f>
        <v>#VALUE!</v>
      </c>
      <c r="P45" s="78"/>
    </row>
    <row r="46" spans="1:16" ht="27.75" customHeight="1" x14ac:dyDescent="0.25">
      <c r="A46" s="1">
        <v>21</v>
      </c>
      <c r="B46" s="93">
        <v>18057545</v>
      </c>
      <c r="C46" s="94" t="s">
        <v>64</v>
      </c>
      <c r="D46" s="95" t="s">
        <v>110</v>
      </c>
      <c r="E46" s="94" t="s">
        <v>137</v>
      </c>
      <c r="F46" s="67"/>
      <c r="G46" s="72"/>
      <c r="H46" s="72"/>
      <c r="I46" s="73"/>
      <c r="J46" s="74"/>
      <c r="K46" s="68" t="e">
        <f t="shared" si="0"/>
        <v>#DIV/0!</v>
      </c>
      <c r="L46" s="75"/>
      <c r="M46" s="76"/>
      <c r="N46" s="77"/>
      <c r="O46" s="77"/>
      <c r="P46" s="78"/>
    </row>
    <row r="47" spans="1:16" ht="27.75" customHeight="1" x14ac:dyDescent="0.25">
      <c r="A47" s="1">
        <v>22</v>
      </c>
      <c r="B47" s="93">
        <v>18057547</v>
      </c>
      <c r="C47" s="94" t="s">
        <v>65</v>
      </c>
      <c r="D47" s="95" t="s">
        <v>111</v>
      </c>
      <c r="E47" s="94" t="s">
        <v>137</v>
      </c>
      <c r="F47" s="79"/>
      <c r="G47" s="72"/>
      <c r="H47" s="72"/>
      <c r="I47" s="72"/>
      <c r="J47" s="72"/>
      <c r="K47" s="68" t="e">
        <f t="shared" si="0"/>
        <v>#DIV/0!</v>
      </c>
      <c r="L47" s="80"/>
      <c r="M47" s="81"/>
      <c r="N47" s="82" t="e">
        <f>#VALUE!</f>
        <v>#VALUE!</v>
      </c>
      <c r="O47" s="82" t="e">
        <f>#VALUE!</f>
        <v>#VALUE!</v>
      </c>
      <c r="P47" s="78"/>
    </row>
    <row r="48" spans="1:16" ht="27.75" customHeight="1" x14ac:dyDescent="0.25">
      <c r="A48" s="1">
        <v>23</v>
      </c>
      <c r="B48" s="93">
        <v>18057548</v>
      </c>
      <c r="C48" s="94" t="s">
        <v>66</v>
      </c>
      <c r="D48" s="95" t="s">
        <v>112</v>
      </c>
      <c r="E48" s="94" t="s">
        <v>137</v>
      </c>
      <c r="F48" s="79"/>
      <c r="G48" s="72"/>
      <c r="H48" s="72"/>
      <c r="I48" s="72"/>
      <c r="J48" s="72"/>
      <c r="K48" s="68" t="e">
        <f t="shared" si="0"/>
        <v>#DIV/0!</v>
      </c>
      <c r="L48" s="83"/>
      <c r="M48" s="84"/>
      <c r="N48" s="83" t="e">
        <f>#VALUE!</f>
        <v>#VALUE!</v>
      </c>
      <c r="O48" s="83" t="e">
        <f>#VALUE!</f>
        <v>#VALUE!</v>
      </c>
      <c r="P48" s="78"/>
    </row>
    <row r="49" spans="1:16" ht="27.75" customHeight="1" x14ac:dyDescent="0.25">
      <c r="A49" s="1">
        <v>24</v>
      </c>
      <c r="B49" s="93">
        <v>18057551</v>
      </c>
      <c r="C49" s="94" t="s">
        <v>67</v>
      </c>
      <c r="D49" s="95" t="s">
        <v>113</v>
      </c>
      <c r="E49" s="94" t="s">
        <v>137</v>
      </c>
      <c r="F49" s="79"/>
      <c r="G49" s="79"/>
      <c r="H49" s="79"/>
      <c r="I49" s="79"/>
      <c r="J49" s="85"/>
      <c r="K49" s="68" t="e">
        <f t="shared" si="0"/>
        <v>#DIV/0!</v>
      </c>
      <c r="L49" s="86"/>
      <c r="M49" s="86"/>
      <c r="N49" s="86"/>
      <c r="O49" s="86"/>
      <c r="P49" s="71"/>
    </row>
    <row r="50" spans="1:16" ht="27.75" customHeight="1" x14ac:dyDescent="0.25">
      <c r="A50" s="1">
        <v>25</v>
      </c>
      <c r="B50" s="93">
        <v>18057552</v>
      </c>
      <c r="C50" s="94" t="s">
        <v>68</v>
      </c>
      <c r="D50" s="95" t="s">
        <v>114</v>
      </c>
      <c r="E50" s="94" t="s">
        <v>137</v>
      </c>
      <c r="F50" s="79"/>
      <c r="G50" s="79"/>
      <c r="H50" s="79"/>
      <c r="I50" s="79"/>
      <c r="J50" s="85"/>
      <c r="K50" s="68" t="e">
        <f t="shared" si="0"/>
        <v>#DIV/0!</v>
      </c>
      <c r="L50" s="86"/>
      <c r="M50" s="86"/>
      <c r="N50" s="86"/>
      <c r="O50" s="86"/>
      <c r="P50" s="71"/>
    </row>
    <row r="51" spans="1:16" s="3" customFormat="1" ht="27.75" customHeight="1" x14ac:dyDescent="0.25">
      <c r="A51" s="1">
        <v>26</v>
      </c>
      <c r="B51" s="93">
        <v>18057553</v>
      </c>
      <c r="C51" s="94" t="s">
        <v>69</v>
      </c>
      <c r="D51" s="95" t="s">
        <v>115</v>
      </c>
      <c r="E51" s="94" t="s">
        <v>137</v>
      </c>
      <c r="F51" s="79"/>
      <c r="G51" s="79"/>
      <c r="H51" s="79"/>
      <c r="I51" s="79"/>
      <c r="J51" s="85"/>
      <c r="K51" s="68" t="e">
        <f t="shared" si="0"/>
        <v>#DIV/0!</v>
      </c>
      <c r="L51" s="86"/>
      <c r="M51" s="86"/>
      <c r="N51" s="86"/>
      <c r="O51" s="86"/>
      <c r="P51" s="71"/>
    </row>
    <row r="52" spans="1:16" s="3" customFormat="1" ht="27.75" customHeight="1" x14ac:dyDescent="0.25">
      <c r="A52" s="1">
        <v>27</v>
      </c>
      <c r="B52" s="93">
        <v>18057559</v>
      </c>
      <c r="C52" s="94" t="s">
        <v>70</v>
      </c>
      <c r="D52" s="95" t="s">
        <v>116</v>
      </c>
      <c r="E52" s="94" t="s">
        <v>137</v>
      </c>
      <c r="F52" s="79"/>
      <c r="G52" s="79"/>
      <c r="H52" s="79"/>
      <c r="I52" s="79"/>
      <c r="J52" s="85"/>
      <c r="K52" s="68" t="e">
        <f t="shared" si="0"/>
        <v>#DIV/0!</v>
      </c>
      <c r="L52" s="86"/>
      <c r="M52" s="86"/>
      <c r="N52" s="86"/>
      <c r="O52" s="86"/>
      <c r="P52" s="71"/>
    </row>
    <row r="53" spans="1:16" s="3" customFormat="1" ht="27.75" customHeight="1" x14ac:dyDescent="0.25">
      <c r="A53" s="1">
        <v>28</v>
      </c>
      <c r="B53" s="93">
        <v>18057564</v>
      </c>
      <c r="C53" s="94" t="s">
        <v>71</v>
      </c>
      <c r="D53" s="95" t="s">
        <v>117</v>
      </c>
      <c r="E53" s="94" t="s">
        <v>137</v>
      </c>
      <c r="F53" s="79"/>
      <c r="G53" s="79"/>
      <c r="H53" s="79"/>
      <c r="I53" s="79"/>
      <c r="J53" s="85"/>
      <c r="K53" s="68" t="e">
        <f t="shared" si="0"/>
        <v>#DIV/0!</v>
      </c>
      <c r="L53" s="86"/>
      <c r="M53" s="86"/>
      <c r="N53" s="86"/>
      <c r="O53" s="86"/>
      <c r="P53" s="71"/>
    </row>
    <row r="54" spans="1:16" s="3" customFormat="1" ht="27.75" customHeight="1" x14ac:dyDescent="0.25">
      <c r="A54" s="1">
        <v>29</v>
      </c>
      <c r="B54" s="93">
        <v>18057565</v>
      </c>
      <c r="C54" s="94" t="s">
        <v>72</v>
      </c>
      <c r="D54" s="95" t="s">
        <v>118</v>
      </c>
      <c r="E54" s="94" t="s">
        <v>137</v>
      </c>
      <c r="F54" s="79"/>
      <c r="G54" s="79"/>
      <c r="H54" s="79"/>
      <c r="I54" s="79"/>
      <c r="J54" s="85"/>
      <c r="K54" s="68" t="e">
        <f t="shared" si="0"/>
        <v>#DIV/0!</v>
      </c>
      <c r="L54" s="86"/>
      <c r="M54" s="86"/>
      <c r="N54" s="86"/>
      <c r="O54" s="86"/>
      <c r="P54" s="71"/>
    </row>
    <row r="55" spans="1:16" s="3" customFormat="1" ht="27.75" customHeight="1" x14ac:dyDescent="0.25">
      <c r="A55" s="1">
        <v>30</v>
      </c>
      <c r="B55" s="93">
        <v>18057567</v>
      </c>
      <c r="C55" s="94" t="s">
        <v>73</v>
      </c>
      <c r="D55" s="95" t="s">
        <v>119</v>
      </c>
      <c r="E55" s="94" t="s">
        <v>137</v>
      </c>
      <c r="F55" s="79"/>
      <c r="G55" s="79"/>
      <c r="H55" s="79"/>
      <c r="I55" s="79"/>
      <c r="J55" s="85"/>
      <c r="K55" s="68" t="e">
        <f t="shared" si="0"/>
        <v>#DIV/0!</v>
      </c>
      <c r="L55" s="86"/>
      <c r="M55" s="86"/>
      <c r="N55" s="86"/>
      <c r="O55" s="86"/>
      <c r="P55" s="71"/>
    </row>
    <row r="56" spans="1:16" s="3" customFormat="1" ht="27.75" customHeight="1" x14ac:dyDescent="0.25">
      <c r="A56" s="1">
        <v>31</v>
      </c>
      <c r="B56" s="93">
        <v>18057570</v>
      </c>
      <c r="C56" s="94" t="s">
        <v>74</v>
      </c>
      <c r="D56" s="95" t="s">
        <v>120</v>
      </c>
      <c r="E56" s="94" t="s">
        <v>137</v>
      </c>
      <c r="F56" s="79"/>
      <c r="G56" s="79"/>
      <c r="H56" s="79"/>
      <c r="I56" s="79"/>
      <c r="J56" s="85"/>
      <c r="K56" s="68" t="e">
        <f t="shared" si="0"/>
        <v>#DIV/0!</v>
      </c>
      <c r="L56" s="86"/>
      <c r="M56" s="86"/>
      <c r="N56" s="86"/>
      <c r="O56" s="86"/>
      <c r="P56" s="71"/>
    </row>
    <row r="57" spans="1:16" s="3" customFormat="1" ht="27.75" customHeight="1" x14ac:dyDescent="0.25">
      <c r="A57" s="1">
        <v>32</v>
      </c>
      <c r="B57" s="93">
        <v>18057579</v>
      </c>
      <c r="C57" s="94" t="s">
        <v>75</v>
      </c>
      <c r="D57" s="95" t="s">
        <v>121</v>
      </c>
      <c r="E57" s="94" t="s">
        <v>137</v>
      </c>
      <c r="F57" s="79"/>
      <c r="G57" s="79"/>
      <c r="H57" s="79"/>
      <c r="I57" s="79"/>
      <c r="J57" s="85"/>
      <c r="K57" s="68" t="e">
        <f t="shared" si="0"/>
        <v>#DIV/0!</v>
      </c>
      <c r="L57" s="86"/>
      <c r="M57" s="86"/>
      <c r="N57" s="86"/>
      <c r="O57" s="86"/>
      <c r="P57" s="71"/>
    </row>
    <row r="58" spans="1:16" s="3" customFormat="1" ht="27.75" customHeight="1" x14ac:dyDescent="0.25">
      <c r="A58" s="1">
        <v>33</v>
      </c>
      <c r="B58" s="93">
        <v>18057585</v>
      </c>
      <c r="C58" s="94" t="s">
        <v>76</v>
      </c>
      <c r="D58" s="95" t="s">
        <v>122</v>
      </c>
      <c r="E58" s="94" t="s">
        <v>137</v>
      </c>
      <c r="F58" s="79"/>
      <c r="G58" s="79"/>
      <c r="H58" s="79"/>
      <c r="I58" s="79"/>
      <c r="J58" s="85"/>
      <c r="K58" s="68" t="e">
        <f t="shared" si="0"/>
        <v>#DIV/0!</v>
      </c>
      <c r="L58" s="86"/>
      <c r="M58" s="86"/>
      <c r="N58" s="86"/>
      <c r="O58" s="86"/>
      <c r="P58" s="71"/>
    </row>
    <row r="59" spans="1:16" s="3" customFormat="1" ht="27.75" customHeight="1" x14ac:dyDescent="0.25">
      <c r="A59" s="1">
        <v>34</v>
      </c>
      <c r="B59" s="93">
        <v>18057593</v>
      </c>
      <c r="C59" s="94" t="s">
        <v>77</v>
      </c>
      <c r="D59" s="95" t="s">
        <v>123</v>
      </c>
      <c r="E59" s="94" t="s">
        <v>137</v>
      </c>
      <c r="F59" s="79"/>
      <c r="G59" s="79"/>
      <c r="H59" s="79"/>
      <c r="I59" s="79"/>
      <c r="J59" s="85"/>
      <c r="K59" s="68" t="e">
        <f t="shared" si="0"/>
        <v>#DIV/0!</v>
      </c>
      <c r="L59" s="86"/>
      <c r="M59" s="86"/>
      <c r="N59" s="86"/>
      <c r="O59" s="86"/>
      <c r="P59" s="71"/>
    </row>
    <row r="60" spans="1:16" s="3" customFormat="1" ht="27.75" customHeight="1" x14ac:dyDescent="0.25">
      <c r="A60" s="1">
        <v>35</v>
      </c>
      <c r="B60" s="93">
        <v>18057589</v>
      </c>
      <c r="C60" s="94" t="s">
        <v>78</v>
      </c>
      <c r="D60" s="95" t="s">
        <v>124</v>
      </c>
      <c r="E60" s="94" t="s">
        <v>137</v>
      </c>
      <c r="F60" s="79"/>
      <c r="G60" s="79"/>
      <c r="H60" s="79"/>
      <c r="I60" s="79"/>
      <c r="J60" s="85"/>
      <c r="K60" s="68" t="e">
        <f t="shared" si="0"/>
        <v>#DIV/0!</v>
      </c>
      <c r="L60" s="86"/>
      <c r="M60" s="86"/>
      <c r="N60" s="86"/>
      <c r="O60" s="86"/>
      <c r="P60" s="71"/>
    </row>
    <row r="61" spans="1:16" s="3" customFormat="1" ht="27.75" customHeight="1" x14ac:dyDescent="0.25">
      <c r="A61" s="1">
        <v>36</v>
      </c>
      <c r="B61" s="103">
        <v>18057590</v>
      </c>
      <c r="C61" s="104" t="s">
        <v>79</v>
      </c>
      <c r="D61" s="105" t="s">
        <v>125</v>
      </c>
      <c r="E61" s="94" t="s">
        <v>137</v>
      </c>
      <c r="F61" s="109"/>
      <c r="G61" s="109"/>
      <c r="H61" s="109"/>
      <c r="I61" s="109"/>
      <c r="J61" s="110"/>
      <c r="K61" s="111" t="e">
        <f t="shared" si="0"/>
        <v>#DIV/0!</v>
      </c>
      <c r="L61" s="112"/>
      <c r="M61" s="112"/>
      <c r="N61" s="112"/>
      <c r="O61" s="112"/>
      <c r="P61" s="113"/>
    </row>
    <row r="62" spans="1:16" s="3" customFormat="1" ht="22.5" customHeight="1" x14ac:dyDescent="0.2">
      <c r="A62" s="1">
        <v>37</v>
      </c>
      <c r="B62" s="106">
        <v>18057571</v>
      </c>
      <c r="C62" s="107" t="s">
        <v>80</v>
      </c>
      <c r="D62" s="108" t="s">
        <v>126</v>
      </c>
      <c r="E62" s="94" t="s">
        <v>137</v>
      </c>
      <c r="F62" s="114"/>
      <c r="G62" s="114"/>
      <c r="H62" s="114"/>
      <c r="I62" s="114"/>
      <c r="J62" s="114"/>
      <c r="K62" s="20" t="e">
        <f t="shared" si="0"/>
        <v>#DIV/0!</v>
      </c>
      <c r="L62" s="115"/>
      <c r="M62" s="115"/>
      <c r="N62" s="115"/>
      <c r="O62" s="115"/>
      <c r="P62" s="115"/>
    </row>
    <row r="63" spans="1:16" s="3" customFormat="1" ht="24.75" customHeight="1" x14ac:dyDescent="0.2">
      <c r="A63" s="1">
        <v>38</v>
      </c>
      <c r="B63" s="106">
        <v>18057573</v>
      </c>
      <c r="C63" s="107" t="s">
        <v>81</v>
      </c>
      <c r="D63" s="108" t="s">
        <v>127</v>
      </c>
      <c r="E63" s="94" t="s">
        <v>137</v>
      </c>
      <c r="F63" s="114"/>
      <c r="G63" s="114"/>
      <c r="H63" s="115"/>
      <c r="I63" s="115"/>
      <c r="J63" s="115"/>
      <c r="K63" s="20" t="e">
        <f t="shared" si="0"/>
        <v>#DIV/0!</v>
      </c>
      <c r="L63" s="115"/>
      <c r="M63" s="115"/>
      <c r="N63" s="115"/>
      <c r="O63" s="115"/>
      <c r="P63" s="115"/>
    </row>
    <row r="64" spans="1:16" s="3" customFormat="1" ht="24.75" customHeight="1" x14ac:dyDescent="0.2">
      <c r="A64" s="1">
        <v>39</v>
      </c>
      <c r="B64" s="106">
        <v>18057572</v>
      </c>
      <c r="C64" s="107" t="s">
        <v>82</v>
      </c>
      <c r="D64" s="108" t="s">
        <v>128</v>
      </c>
      <c r="E64" s="94" t="s">
        <v>137</v>
      </c>
      <c r="F64" s="114"/>
      <c r="G64" s="114"/>
      <c r="H64" s="115"/>
      <c r="I64" s="115"/>
      <c r="J64" s="115"/>
      <c r="K64" s="20" t="e">
        <f t="shared" si="0"/>
        <v>#DIV/0!</v>
      </c>
      <c r="L64" s="115"/>
      <c r="M64" s="115"/>
      <c r="N64" s="115"/>
      <c r="O64" s="115"/>
      <c r="P64" s="115"/>
    </row>
    <row r="65" spans="1:16" s="3" customFormat="1" ht="24.75" customHeight="1" x14ac:dyDescent="0.2">
      <c r="A65" s="1">
        <v>40</v>
      </c>
      <c r="B65" s="106">
        <v>18057574</v>
      </c>
      <c r="C65" s="107" t="s">
        <v>83</v>
      </c>
      <c r="D65" s="108" t="s">
        <v>129</v>
      </c>
      <c r="E65" s="94" t="s">
        <v>137</v>
      </c>
      <c r="F65" s="114"/>
      <c r="G65" s="114"/>
      <c r="H65" s="115"/>
      <c r="I65" s="115"/>
      <c r="J65" s="115"/>
      <c r="K65" s="20" t="e">
        <f t="shared" si="0"/>
        <v>#DIV/0!</v>
      </c>
      <c r="L65" s="115"/>
      <c r="M65" s="115"/>
      <c r="N65" s="115"/>
      <c r="O65" s="115"/>
      <c r="P65" s="115"/>
    </row>
    <row r="66" spans="1:16" ht="24.75" customHeight="1" x14ac:dyDescent="0.2">
      <c r="A66" s="1">
        <v>41</v>
      </c>
      <c r="B66" s="106">
        <v>18057575</v>
      </c>
      <c r="C66" s="107" t="s">
        <v>84</v>
      </c>
      <c r="D66" s="108" t="s">
        <v>130</v>
      </c>
      <c r="E66" s="94" t="s">
        <v>137</v>
      </c>
      <c r="F66" s="114"/>
      <c r="G66" s="114"/>
      <c r="H66" s="114"/>
      <c r="I66" s="114"/>
      <c r="J66" s="114"/>
      <c r="K66" s="20" t="e">
        <f t="shared" si="0"/>
        <v>#DIV/0!</v>
      </c>
      <c r="L66" s="115"/>
      <c r="M66" s="115"/>
      <c r="N66" s="115"/>
      <c r="O66" s="115"/>
      <c r="P66" s="115"/>
    </row>
    <row r="67" spans="1:16" ht="24.75" customHeight="1" x14ac:dyDescent="0.2">
      <c r="A67" s="1">
        <v>42</v>
      </c>
      <c r="B67" s="106">
        <v>18057578</v>
      </c>
      <c r="C67" s="107" t="s">
        <v>85</v>
      </c>
      <c r="D67" s="108" t="s">
        <v>131</v>
      </c>
      <c r="E67" s="94" t="s">
        <v>137</v>
      </c>
      <c r="F67" s="114"/>
      <c r="G67" s="114"/>
      <c r="H67" s="114"/>
      <c r="I67" s="114"/>
      <c r="J67" s="114"/>
      <c r="K67" s="20" t="e">
        <f t="shared" si="0"/>
        <v>#DIV/0!</v>
      </c>
      <c r="L67" s="115"/>
      <c r="M67" s="115"/>
      <c r="N67" s="115"/>
      <c r="O67" s="115"/>
      <c r="P67" s="115"/>
    </row>
    <row r="68" spans="1:16" ht="24.75" customHeight="1" x14ac:dyDescent="0.2">
      <c r="A68" s="1">
        <v>43</v>
      </c>
      <c r="B68" s="106">
        <v>18057580</v>
      </c>
      <c r="C68" s="107" t="s">
        <v>86</v>
      </c>
      <c r="D68" s="108" t="s">
        <v>132</v>
      </c>
      <c r="E68" s="94" t="s">
        <v>137</v>
      </c>
      <c r="F68" s="114"/>
      <c r="G68" s="114"/>
      <c r="H68" s="114"/>
      <c r="I68" s="114"/>
      <c r="J68" s="114"/>
      <c r="K68" s="20" t="e">
        <f t="shared" si="0"/>
        <v>#DIV/0!</v>
      </c>
      <c r="L68" s="115"/>
      <c r="M68" s="115"/>
      <c r="N68" s="115"/>
      <c r="O68" s="115"/>
      <c r="P68" s="115"/>
    </row>
    <row r="69" spans="1:16" ht="24.75" customHeight="1" x14ac:dyDescent="0.2">
      <c r="A69" s="1">
        <v>44</v>
      </c>
      <c r="B69" s="106">
        <v>18057582</v>
      </c>
      <c r="C69" s="107" t="s">
        <v>87</v>
      </c>
      <c r="D69" s="108" t="s">
        <v>133</v>
      </c>
      <c r="E69" s="94" t="s">
        <v>137</v>
      </c>
      <c r="F69" s="114"/>
      <c r="G69" s="114"/>
      <c r="H69" s="114"/>
      <c r="I69" s="114"/>
      <c r="J69" s="114"/>
      <c r="K69" s="20" t="e">
        <f t="shared" si="0"/>
        <v>#DIV/0!</v>
      </c>
      <c r="L69" s="115"/>
      <c r="M69" s="115"/>
      <c r="N69" s="115"/>
      <c r="O69" s="115"/>
      <c r="P69" s="115"/>
    </row>
    <row r="70" spans="1:16" ht="24.75" customHeight="1" x14ac:dyDescent="0.2">
      <c r="A70" s="1">
        <v>45</v>
      </c>
      <c r="B70" s="106">
        <v>18057583</v>
      </c>
      <c r="C70" s="107" t="s">
        <v>88</v>
      </c>
      <c r="D70" s="108" t="s">
        <v>134</v>
      </c>
      <c r="E70" s="94" t="s">
        <v>137</v>
      </c>
      <c r="F70" s="114"/>
      <c r="G70" s="114"/>
      <c r="H70" s="114"/>
      <c r="I70" s="114"/>
      <c r="J70" s="114"/>
      <c r="K70" s="20" t="e">
        <f t="shared" si="0"/>
        <v>#DIV/0!</v>
      </c>
      <c r="L70" s="115"/>
      <c r="M70" s="115"/>
      <c r="N70" s="115"/>
      <c r="O70" s="115"/>
      <c r="P70" s="115"/>
    </row>
    <row r="71" spans="1:16" ht="24.75" customHeight="1" x14ac:dyDescent="0.2">
      <c r="A71" s="1">
        <v>46</v>
      </c>
      <c r="B71" s="106">
        <v>18057594</v>
      </c>
      <c r="C71" s="107" t="s">
        <v>89</v>
      </c>
      <c r="D71" s="108" t="s">
        <v>135</v>
      </c>
      <c r="E71" s="94" t="s">
        <v>137</v>
      </c>
      <c r="F71" s="114"/>
      <c r="G71" s="114"/>
      <c r="H71" s="114"/>
      <c r="I71" s="114"/>
      <c r="J71" s="114"/>
      <c r="K71" s="20" t="e">
        <f t="shared" si="0"/>
        <v>#DIV/0!</v>
      </c>
      <c r="L71" s="115"/>
      <c r="M71" s="115"/>
      <c r="N71" s="115"/>
      <c r="O71" s="115"/>
      <c r="P71" s="115"/>
    </row>
    <row r="72" spans="1:16" ht="24.75" customHeight="1" x14ac:dyDescent="0.2">
      <c r="A72" s="1">
        <v>47</v>
      </c>
      <c r="B72" s="106">
        <v>18057595</v>
      </c>
      <c r="C72" s="107" t="s">
        <v>90</v>
      </c>
      <c r="D72" s="108" t="s">
        <v>136</v>
      </c>
      <c r="E72" s="94" t="s">
        <v>137</v>
      </c>
      <c r="F72" s="114"/>
      <c r="G72" s="114"/>
      <c r="H72" s="114"/>
      <c r="I72" s="114"/>
      <c r="J72" s="114"/>
      <c r="K72" s="20" t="e">
        <f t="shared" si="0"/>
        <v>#DIV/0!</v>
      </c>
      <c r="L72" s="115"/>
      <c r="M72" s="115"/>
      <c r="N72" s="115"/>
      <c r="O72" s="115"/>
      <c r="P72" s="115"/>
    </row>
    <row r="73" spans="1:16" x14ac:dyDescent="0.2">
      <c r="A73" s="116"/>
      <c r="D73" s="117"/>
    </row>
    <row r="74" spans="1:16" ht="15.75" x14ac:dyDescent="0.25">
      <c r="H74" s="16" t="s">
        <v>25</v>
      </c>
      <c r="I74" s="12"/>
      <c r="J74" s="8"/>
      <c r="K74" s="7"/>
      <c r="L74" s="7"/>
      <c r="M74" s="6"/>
      <c r="N74" s="6"/>
      <c r="O74" s="6"/>
      <c r="P74" s="6"/>
    </row>
    <row r="75" spans="1:16" ht="15.75" x14ac:dyDescent="0.2">
      <c r="J75" s="15" t="s">
        <v>6</v>
      </c>
      <c r="K75" s="15"/>
      <c r="L75" s="14"/>
      <c r="M75" s="5"/>
      <c r="N75" s="5"/>
      <c r="O75" s="5"/>
      <c r="P75" s="5"/>
    </row>
    <row r="76" spans="1:16" ht="15.75" x14ac:dyDescent="0.2">
      <c r="J76" s="13" t="s">
        <v>5</v>
      </c>
      <c r="K76" s="12"/>
      <c r="L76" s="11"/>
      <c r="M76" s="5"/>
      <c r="N76" s="5"/>
      <c r="O76" s="5"/>
      <c r="P76" s="5"/>
    </row>
  </sheetData>
  <mergeCells count="11">
    <mergeCell ref="A15:D15"/>
    <mergeCell ref="B12:P12"/>
    <mergeCell ref="B13:P13"/>
    <mergeCell ref="B14:P14"/>
    <mergeCell ref="A4:P4"/>
    <mergeCell ref="B8:P8"/>
    <mergeCell ref="B9:P9"/>
    <mergeCell ref="B10:P10"/>
    <mergeCell ref="B11:P11"/>
    <mergeCell ref="A5:P5"/>
    <mergeCell ref="A7:D7"/>
  </mergeCells>
  <dataValidations count="1">
    <dataValidation type="textLength" allowBlank="1" showInputMessage="1" showErrorMessage="1" errorTitle="Lưu ý:" error="Đề nghị các thầy cô không sủa chữa công thức" sqref="WVG982983:WVG983037 K65479:K65533 IU65479:IU65533 SQ65479:SQ65533 ACM65479:ACM65533 AMI65479:AMI65533 AWE65479:AWE65533 BGA65479:BGA65533 BPW65479:BPW65533 BZS65479:BZS65533 CJO65479:CJO65533 CTK65479:CTK65533 DDG65479:DDG65533 DNC65479:DNC65533 DWY65479:DWY65533 EGU65479:EGU65533 EQQ65479:EQQ65533 FAM65479:FAM65533 FKI65479:FKI65533 FUE65479:FUE65533 GEA65479:GEA65533 GNW65479:GNW65533 GXS65479:GXS65533 HHO65479:HHO65533 HRK65479:HRK65533 IBG65479:IBG65533 ILC65479:ILC65533 IUY65479:IUY65533 JEU65479:JEU65533 JOQ65479:JOQ65533 JYM65479:JYM65533 KII65479:KII65533 KSE65479:KSE65533 LCA65479:LCA65533 LLW65479:LLW65533 LVS65479:LVS65533 MFO65479:MFO65533 MPK65479:MPK65533 MZG65479:MZG65533 NJC65479:NJC65533 NSY65479:NSY65533 OCU65479:OCU65533 OMQ65479:OMQ65533 OWM65479:OWM65533 PGI65479:PGI65533 PQE65479:PQE65533 QAA65479:QAA65533 QJW65479:QJW65533 QTS65479:QTS65533 RDO65479:RDO65533 RNK65479:RNK65533 RXG65479:RXG65533 SHC65479:SHC65533 SQY65479:SQY65533 TAU65479:TAU65533 TKQ65479:TKQ65533 TUM65479:TUM65533 UEI65479:UEI65533 UOE65479:UOE65533 UYA65479:UYA65533 VHW65479:VHW65533 VRS65479:VRS65533 WBO65479:WBO65533 WLK65479:WLK65533 WVG65479:WVG65533 K131015:K131069 IU131015:IU131069 SQ131015:SQ131069 ACM131015:ACM131069 AMI131015:AMI131069 AWE131015:AWE131069 BGA131015:BGA131069 BPW131015:BPW131069 BZS131015:BZS131069 CJO131015:CJO131069 CTK131015:CTK131069 DDG131015:DDG131069 DNC131015:DNC131069 DWY131015:DWY131069 EGU131015:EGU131069 EQQ131015:EQQ131069 FAM131015:FAM131069 FKI131015:FKI131069 FUE131015:FUE131069 GEA131015:GEA131069 GNW131015:GNW131069 GXS131015:GXS131069 HHO131015:HHO131069 HRK131015:HRK131069 IBG131015:IBG131069 ILC131015:ILC131069 IUY131015:IUY131069 JEU131015:JEU131069 JOQ131015:JOQ131069 JYM131015:JYM131069 KII131015:KII131069 KSE131015:KSE131069 LCA131015:LCA131069 LLW131015:LLW131069 LVS131015:LVS131069 MFO131015:MFO131069 MPK131015:MPK131069 MZG131015:MZG131069 NJC131015:NJC131069 NSY131015:NSY131069 OCU131015:OCU131069 OMQ131015:OMQ131069 OWM131015:OWM131069 PGI131015:PGI131069 PQE131015:PQE131069 QAA131015:QAA131069 QJW131015:QJW131069 QTS131015:QTS131069 RDO131015:RDO131069 RNK131015:RNK131069 RXG131015:RXG131069 SHC131015:SHC131069 SQY131015:SQY131069 TAU131015:TAU131069 TKQ131015:TKQ131069 TUM131015:TUM131069 UEI131015:UEI131069 UOE131015:UOE131069 UYA131015:UYA131069 VHW131015:VHW131069 VRS131015:VRS131069 WBO131015:WBO131069 WLK131015:WLK131069 WVG131015:WVG131069 K196551:K196605 IU196551:IU196605 SQ196551:SQ196605 ACM196551:ACM196605 AMI196551:AMI196605 AWE196551:AWE196605 BGA196551:BGA196605 BPW196551:BPW196605 BZS196551:BZS196605 CJO196551:CJO196605 CTK196551:CTK196605 DDG196551:DDG196605 DNC196551:DNC196605 DWY196551:DWY196605 EGU196551:EGU196605 EQQ196551:EQQ196605 FAM196551:FAM196605 FKI196551:FKI196605 FUE196551:FUE196605 GEA196551:GEA196605 GNW196551:GNW196605 GXS196551:GXS196605 HHO196551:HHO196605 HRK196551:HRK196605 IBG196551:IBG196605 ILC196551:ILC196605 IUY196551:IUY196605 JEU196551:JEU196605 JOQ196551:JOQ196605 JYM196551:JYM196605 KII196551:KII196605 KSE196551:KSE196605 LCA196551:LCA196605 LLW196551:LLW196605 LVS196551:LVS196605 MFO196551:MFO196605 MPK196551:MPK196605 MZG196551:MZG196605 NJC196551:NJC196605 NSY196551:NSY196605 OCU196551:OCU196605 OMQ196551:OMQ196605 OWM196551:OWM196605 PGI196551:PGI196605 PQE196551:PQE196605 QAA196551:QAA196605 QJW196551:QJW196605 QTS196551:QTS196605 RDO196551:RDO196605 RNK196551:RNK196605 RXG196551:RXG196605 SHC196551:SHC196605 SQY196551:SQY196605 TAU196551:TAU196605 TKQ196551:TKQ196605 TUM196551:TUM196605 UEI196551:UEI196605 UOE196551:UOE196605 UYA196551:UYA196605 VHW196551:VHW196605 VRS196551:VRS196605 WBO196551:WBO196605 WLK196551:WLK196605 WVG196551:WVG196605 K262087:K262141 IU262087:IU262141 SQ262087:SQ262141 ACM262087:ACM262141 AMI262087:AMI262141 AWE262087:AWE262141 BGA262087:BGA262141 BPW262087:BPW262141 BZS262087:BZS262141 CJO262087:CJO262141 CTK262087:CTK262141 DDG262087:DDG262141 DNC262087:DNC262141 DWY262087:DWY262141 EGU262087:EGU262141 EQQ262087:EQQ262141 FAM262087:FAM262141 FKI262087:FKI262141 FUE262087:FUE262141 GEA262087:GEA262141 GNW262087:GNW262141 GXS262087:GXS262141 HHO262087:HHO262141 HRK262087:HRK262141 IBG262087:IBG262141 ILC262087:ILC262141 IUY262087:IUY262141 JEU262087:JEU262141 JOQ262087:JOQ262141 JYM262087:JYM262141 KII262087:KII262141 KSE262087:KSE262141 LCA262087:LCA262141 LLW262087:LLW262141 LVS262087:LVS262141 MFO262087:MFO262141 MPK262087:MPK262141 MZG262087:MZG262141 NJC262087:NJC262141 NSY262087:NSY262141 OCU262087:OCU262141 OMQ262087:OMQ262141 OWM262087:OWM262141 PGI262087:PGI262141 PQE262087:PQE262141 QAA262087:QAA262141 QJW262087:QJW262141 QTS262087:QTS262141 RDO262087:RDO262141 RNK262087:RNK262141 RXG262087:RXG262141 SHC262087:SHC262141 SQY262087:SQY262141 TAU262087:TAU262141 TKQ262087:TKQ262141 TUM262087:TUM262141 UEI262087:UEI262141 UOE262087:UOE262141 UYA262087:UYA262141 VHW262087:VHW262141 VRS262087:VRS262141 WBO262087:WBO262141 WLK262087:WLK262141 WVG262087:WVG262141 K327623:K327677 IU327623:IU327677 SQ327623:SQ327677 ACM327623:ACM327677 AMI327623:AMI327677 AWE327623:AWE327677 BGA327623:BGA327677 BPW327623:BPW327677 BZS327623:BZS327677 CJO327623:CJO327677 CTK327623:CTK327677 DDG327623:DDG327677 DNC327623:DNC327677 DWY327623:DWY327677 EGU327623:EGU327677 EQQ327623:EQQ327677 FAM327623:FAM327677 FKI327623:FKI327677 FUE327623:FUE327677 GEA327623:GEA327677 GNW327623:GNW327677 GXS327623:GXS327677 HHO327623:HHO327677 HRK327623:HRK327677 IBG327623:IBG327677 ILC327623:ILC327677 IUY327623:IUY327677 JEU327623:JEU327677 JOQ327623:JOQ327677 JYM327623:JYM327677 KII327623:KII327677 KSE327623:KSE327677 LCA327623:LCA327677 LLW327623:LLW327677 LVS327623:LVS327677 MFO327623:MFO327677 MPK327623:MPK327677 MZG327623:MZG327677 NJC327623:NJC327677 NSY327623:NSY327677 OCU327623:OCU327677 OMQ327623:OMQ327677 OWM327623:OWM327677 PGI327623:PGI327677 PQE327623:PQE327677 QAA327623:QAA327677 QJW327623:QJW327677 QTS327623:QTS327677 RDO327623:RDO327677 RNK327623:RNK327677 RXG327623:RXG327677 SHC327623:SHC327677 SQY327623:SQY327677 TAU327623:TAU327677 TKQ327623:TKQ327677 TUM327623:TUM327677 UEI327623:UEI327677 UOE327623:UOE327677 UYA327623:UYA327677 VHW327623:VHW327677 VRS327623:VRS327677 WBO327623:WBO327677 WLK327623:WLK327677 WVG327623:WVG327677 K393159:K393213 IU393159:IU393213 SQ393159:SQ393213 ACM393159:ACM393213 AMI393159:AMI393213 AWE393159:AWE393213 BGA393159:BGA393213 BPW393159:BPW393213 BZS393159:BZS393213 CJO393159:CJO393213 CTK393159:CTK393213 DDG393159:DDG393213 DNC393159:DNC393213 DWY393159:DWY393213 EGU393159:EGU393213 EQQ393159:EQQ393213 FAM393159:FAM393213 FKI393159:FKI393213 FUE393159:FUE393213 GEA393159:GEA393213 GNW393159:GNW393213 GXS393159:GXS393213 HHO393159:HHO393213 HRK393159:HRK393213 IBG393159:IBG393213 ILC393159:ILC393213 IUY393159:IUY393213 JEU393159:JEU393213 JOQ393159:JOQ393213 JYM393159:JYM393213 KII393159:KII393213 KSE393159:KSE393213 LCA393159:LCA393213 LLW393159:LLW393213 LVS393159:LVS393213 MFO393159:MFO393213 MPK393159:MPK393213 MZG393159:MZG393213 NJC393159:NJC393213 NSY393159:NSY393213 OCU393159:OCU393213 OMQ393159:OMQ393213 OWM393159:OWM393213 PGI393159:PGI393213 PQE393159:PQE393213 QAA393159:QAA393213 QJW393159:QJW393213 QTS393159:QTS393213 RDO393159:RDO393213 RNK393159:RNK393213 RXG393159:RXG393213 SHC393159:SHC393213 SQY393159:SQY393213 TAU393159:TAU393213 TKQ393159:TKQ393213 TUM393159:TUM393213 UEI393159:UEI393213 UOE393159:UOE393213 UYA393159:UYA393213 VHW393159:VHW393213 VRS393159:VRS393213 WBO393159:WBO393213 WLK393159:WLK393213 WVG393159:WVG393213 K458695:K458749 IU458695:IU458749 SQ458695:SQ458749 ACM458695:ACM458749 AMI458695:AMI458749 AWE458695:AWE458749 BGA458695:BGA458749 BPW458695:BPW458749 BZS458695:BZS458749 CJO458695:CJO458749 CTK458695:CTK458749 DDG458695:DDG458749 DNC458695:DNC458749 DWY458695:DWY458749 EGU458695:EGU458749 EQQ458695:EQQ458749 FAM458695:FAM458749 FKI458695:FKI458749 FUE458695:FUE458749 GEA458695:GEA458749 GNW458695:GNW458749 GXS458695:GXS458749 HHO458695:HHO458749 HRK458695:HRK458749 IBG458695:IBG458749 ILC458695:ILC458749 IUY458695:IUY458749 JEU458695:JEU458749 JOQ458695:JOQ458749 JYM458695:JYM458749 KII458695:KII458749 KSE458695:KSE458749 LCA458695:LCA458749 LLW458695:LLW458749 LVS458695:LVS458749 MFO458695:MFO458749 MPK458695:MPK458749 MZG458695:MZG458749 NJC458695:NJC458749 NSY458695:NSY458749 OCU458695:OCU458749 OMQ458695:OMQ458749 OWM458695:OWM458749 PGI458695:PGI458749 PQE458695:PQE458749 QAA458695:QAA458749 QJW458695:QJW458749 QTS458695:QTS458749 RDO458695:RDO458749 RNK458695:RNK458749 RXG458695:RXG458749 SHC458695:SHC458749 SQY458695:SQY458749 TAU458695:TAU458749 TKQ458695:TKQ458749 TUM458695:TUM458749 UEI458695:UEI458749 UOE458695:UOE458749 UYA458695:UYA458749 VHW458695:VHW458749 VRS458695:VRS458749 WBO458695:WBO458749 WLK458695:WLK458749 WVG458695:WVG458749 K524231:K524285 IU524231:IU524285 SQ524231:SQ524285 ACM524231:ACM524285 AMI524231:AMI524285 AWE524231:AWE524285 BGA524231:BGA524285 BPW524231:BPW524285 BZS524231:BZS524285 CJO524231:CJO524285 CTK524231:CTK524285 DDG524231:DDG524285 DNC524231:DNC524285 DWY524231:DWY524285 EGU524231:EGU524285 EQQ524231:EQQ524285 FAM524231:FAM524285 FKI524231:FKI524285 FUE524231:FUE524285 GEA524231:GEA524285 GNW524231:GNW524285 GXS524231:GXS524285 HHO524231:HHO524285 HRK524231:HRK524285 IBG524231:IBG524285 ILC524231:ILC524285 IUY524231:IUY524285 JEU524231:JEU524285 JOQ524231:JOQ524285 JYM524231:JYM524285 KII524231:KII524285 KSE524231:KSE524285 LCA524231:LCA524285 LLW524231:LLW524285 LVS524231:LVS524285 MFO524231:MFO524285 MPK524231:MPK524285 MZG524231:MZG524285 NJC524231:NJC524285 NSY524231:NSY524285 OCU524231:OCU524285 OMQ524231:OMQ524285 OWM524231:OWM524285 PGI524231:PGI524285 PQE524231:PQE524285 QAA524231:QAA524285 QJW524231:QJW524285 QTS524231:QTS524285 RDO524231:RDO524285 RNK524231:RNK524285 RXG524231:RXG524285 SHC524231:SHC524285 SQY524231:SQY524285 TAU524231:TAU524285 TKQ524231:TKQ524285 TUM524231:TUM524285 UEI524231:UEI524285 UOE524231:UOE524285 UYA524231:UYA524285 VHW524231:VHW524285 VRS524231:VRS524285 WBO524231:WBO524285 WLK524231:WLK524285 WVG524231:WVG524285 K589767:K589821 IU589767:IU589821 SQ589767:SQ589821 ACM589767:ACM589821 AMI589767:AMI589821 AWE589767:AWE589821 BGA589767:BGA589821 BPW589767:BPW589821 BZS589767:BZS589821 CJO589767:CJO589821 CTK589767:CTK589821 DDG589767:DDG589821 DNC589767:DNC589821 DWY589767:DWY589821 EGU589767:EGU589821 EQQ589767:EQQ589821 FAM589767:FAM589821 FKI589767:FKI589821 FUE589767:FUE589821 GEA589767:GEA589821 GNW589767:GNW589821 GXS589767:GXS589821 HHO589767:HHO589821 HRK589767:HRK589821 IBG589767:IBG589821 ILC589767:ILC589821 IUY589767:IUY589821 JEU589767:JEU589821 JOQ589767:JOQ589821 JYM589767:JYM589821 KII589767:KII589821 KSE589767:KSE589821 LCA589767:LCA589821 LLW589767:LLW589821 LVS589767:LVS589821 MFO589767:MFO589821 MPK589767:MPK589821 MZG589767:MZG589821 NJC589767:NJC589821 NSY589767:NSY589821 OCU589767:OCU589821 OMQ589767:OMQ589821 OWM589767:OWM589821 PGI589767:PGI589821 PQE589767:PQE589821 QAA589767:QAA589821 QJW589767:QJW589821 QTS589767:QTS589821 RDO589767:RDO589821 RNK589767:RNK589821 RXG589767:RXG589821 SHC589767:SHC589821 SQY589767:SQY589821 TAU589767:TAU589821 TKQ589767:TKQ589821 TUM589767:TUM589821 UEI589767:UEI589821 UOE589767:UOE589821 UYA589767:UYA589821 VHW589767:VHW589821 VRS589767:VRS589821 WBO589767:WBO589821 WLK589767:WLK589821 WVG589767:WVG589821 K655303:K655357 IU655303:IU655357 SQ655303:SQ655357 ACM655303:ACM655357 AMI655303:AMI655357 AWE655303:AWE655357 BGA655303:BGA655357 BPW655303:BPW655357 BZS655303:BZS655357 CJO655303:CJO655357 CTK655303:CTK655357 DDG655303:DDG655357 DNC655303:DNC655357 DWY655303:DWY655357 EGU655303:EGU655357 EQQ655303:EQQ655357 FAM655303:FAM655357 FKI655303:FKI655357 FUE655303:FUE655357 GEA655303:GEA655357 GNW655303:GNW655357 GXS655303:GXS655357 HHO655303:HHO655357 HRK655303:HRK655357 IBG655303:IBG655357 ILC655303:ILC655357 IUY655303:IUY655357 JEU655303:JEU655357 JOQ655303:JOQ655357 JYM655303:JYM655357 KII655303:KII655357 KSE655303:KSE655357 LCA655303:LCA655357 LLW655303:LLW655357 LVS655303:LVS655357 MFO655303:MFO655357 MPK655303:MPK655357 MZG655303:MZG655357 NJC655303:NJC655357 NSY655303:NSY655357 OCU655303:OCU655357 OMQ655303:OMQ655357 OWM655303:OWM655357 PGI655303:PGI655357 PQE655303:PQE655357 QAA655303:QAA655357 QJW655303:QJW655357 QTS655303:QTS655357 RDO655303:RDO655357 RNK655303:RNK655357 RXG655303:RXG655357 SHC655303:SHC655357 SQY655303:SQY655357 TAU655303:TAU655357 TKQ655303:TKQ655357 TUM655303:TUM655357 UEI655303:UEI655357 UOE655303:UOE655357 UYA655303:UYA655357 VHW655303:VHW655357 VRS655303:VRS655357 WBO655303:WBO655357 WLK655303:WLK655357 WVG655303:WVG655357 K720839:K720893 IU720839:IU720893 SQ720839:SQ720893 ACM720839:ACM720893 AMI720839:AMI720893 AWE720839:AWE720893 BGA720839:BGA720893 BPW720839:BPW720893 BZS720839:BZS720893 CJO720839:CJO720893 CTK720839:CTK720893 DDG720839:DDG720893 DNC720839:DNC720893 DWY720839:DWY720893 EGU720839:EGU720893 EQQ720839:EQQ720893 FAM720839:FAM720893 FKI720839:FKI720893 FUE720839:FUE720893 GEA720839:GEA720893 GNW720839:GNW720893 GXS720839:GXS720893 HHO720839:HHO720893 HRK720839:HRK720893 IBG720839:IBG720893 ILC720839:ILC720893 IUY720839:IUY720893 JEU720839:JEU720893 JOQ720839:JOQ720893 JYM720839:JYM720893 KII720839:KII720893 KSE720839:KSE720893 LCA720839:LCA720893 LLW720839:LLW720893 LVS720839:LVS720893 MFO720839:MFO720893 MPK720839:MPK720893 MZG720839:MZG720893 NJC720839:NJC720893 NSY720839:NSY720893 OCU720839:OCU720893 OMQ720839:OMQ720893 OWM720839:OWM720893 PGI720839:PGI720893 PQE720839:PQE720893 QAA720839:QAA720893 QJW720839:QJW720893 QTS720839:QTS720893 RDO720839:RDO720893 RNK720839:RNK720893 RXG720839:RXG720893 SHC720839:SHC720893 SQY720839:SQY720893 TAU720839:TAU720893 TKQ720839:TKQ720893 TUM720839:TUM720893 UEI720839:UEI720893 UOE720839:UOE720893 UYA720839:UYA720893 VHW720839:VHW720893 VRS720839:VRS720893 WBO720839:WBO720893 WLK720839:WLK720893 WVG720839:WVG720893 K786375:K786429 IU786375:IU786429 SQ786375:SQ786429 ACM786375:ACM786429 AMI786375:AMI786429 AWE786375:AWE786429 BGA786375:BGA786429 BPW786375:BPW786429 BZS786375:BZS786429 CJO786375:CJO786429 CTK786375:CTK786429 DDG786375:DDG786429 DNC786375:DNC786429 DWY786375:DWY786429 EGU786375:EGU786429 EQQ786375:EQQ786429 FAM786375:FAM786429 FKI786375:FKI786429 FUE786375:FUE786429 GEA786375:GEA786429 GNW786375:GNW786429 GXS786375:GXS786429 HHO786375:HHO786429 HRK786375:HRK786429 IBG786375:IBG786429 ILC786375:ILC786429 IUY786375:IUY786429 JEU786375:JEU786429 JOQ786375:JOQ786429 JYM786375:JYM786429 KII786375:KII786429 KSE786375:KSE786429 LCA786375:LCA786429 LLW786375:LLW786429 LVS786375:LVS786429 MFO786375:MFO786429 MPK786375:MPK786429 MZG786375:MZG786429 NJC786375:NJC786429 NSY786375:NSY786429 OCU786375:OCU786429 OMQ786375:OMQ786429 OWM786375:OWM786429 PGI786375:PGI786429 PQE786375:PQE786429 QAA786375:QAA786429 QJW786375:QJW786429 QTS786375:QTS786429 RDO786375:RDO786429 RNK786375:RNK786429 RXG786375:RXG786429 SHC786375:SHC786429 SQY786375:SQY786429 TAU786375:TAU786429 TKQ786375:TKQ786429 TUM786375:TUM786429 UEI786375:UEI786429 UOE786375:UOE786429 UYA786375:UYA786429 VHW786375:VHW786429 VRS786375:VRS786429 WBO786375:WBO786429 WLK786375:WLK786429 WVG786375:WVG786429 K851911:K851965 IU851911:IU851965 SQ851911:SQ851965 ACM851911:ACM851965 AMI851911:AMI851965 AWE851911:AWE851965 BGA851911:BGA851965 BPW851911:BPW851965 BZS851911:BZS851965 CJO851911:CJO851965 CTK851911:CTK851965 DDG851911:DDG851965 DNC851911:DNC851965 DWY851911:DWY851965 EGU851911:EGU851965 EQQ851911:EQQ851965 FAM851911:FAM851965 FKI851911:FKI851965 FUE851911:FUE851965 GEA851911:GEA851965 GNW851911:GNW851965 GXS851911:GXS851965 HHO851911:HHO851965 HRK851911:HRK851965 IBG851911:IBG851965 ILC851911:ILC851965 IUY851911:IUY851965 JEU851911:JEU851965 JOQ851911:JOQ851965 JYM851911:JYM851965 KII851911:KII851965 KSE851911:KSE851965 LCA851911:LCA851965 LLW851911:LLW851965 LVS851911:LVS851965 MFO851911:MFO851965 MPK851911:MPK851965 MZG851911:MZG851965 NJC851911:NJC851965 NSY851911:NSY851965 OCU851911:OCU851965 OMQ851911:OMQ851965 OWM851911:OWM851965 PGI851911:PGI851965 PQE851911:PQE851965 QAA851911:QAA851965 QJW851911:QJW851965 QTS851911:QTS851965 RDO851911:RDO851965 RNK851911:RNK851965 RXG851911:RXG851965 SHC851911:SHC851965 SQY851911:SQY851965 TAU851911:TAU851965 TKQ851911:TKQ851965 TUM851911:TUM851965 UEI851911:UEI851965 UOE851911:UOE851965 UYA851911:UYA851965 VHW851911:VHW851965 VRS851911:VRS851965 WBO851911:WBO851965 WLK851911:WLK851965 WVG851911:WVG851965 K917447:K917501 IU917447:IU917501 SQ917447:SQ917501 ACM917447:ACM917501 AMI917447:AMI917501 AWE917447:AWE917501 BGA917447:BGA917501 BPW917447:BPW917501 BZS917447:BZS917501 CJO917447:CJO917501 CTK917447:CTK917501 DDG917447:DDG917501 DNC917447:DNC917501 DWY917447:DWY917501 EGU917447:EGU917501 EQQ917447:EQQ917501 FAM917447:FAM917501 FKI917447:FKI917501 FUE917447:FUE917501 GEA917447:GEA917501 GNW917447:GNW917501 GXS917447:GXS917501 HHO917447:HHO917501 HRK917447:HRK917501 IBG917447:IBG917501 ILC917447:ILC917501 IUY917447:IUY917501 JEU917447:JEU917501 JOQ917447:JOQ917501 JYM917447:JYM917501 KII917447:KII917501 KSE917447:KSE917501 LCA917447:LCA917501 LLW917447:LLW917501 LVS917447:LVS917501 MFO917447:MFO917501 MPK917447:MPK917501 MZG917447:MZG917501 NJC917447:NJC917501 NSY917447:NSY917501 OCU917447:OCU917501 OMQ917447:OMQ917501 OWM917447:OWM917501 PGI917447:PGI917501 PQE917447:PQE917501 QAA917447:QAA917501 QJW917447:QJW917501 QTS917447:QTS917501 RDO917447:RDO917501 RNK917447:RNK917501 RXG917447:RXG917501 SHC917447:SHC917501 SQY917447:SQY917501 TAU917447:TAU917501 TKQ917447:TKQ917501 TUM917447:TUM917501 UEI917447:UEI917501 UOE917447:UOE917501 UYA917447:UYA917501 VHW917447:VHW917501 VRS917447:VRS917501 WBO917447:WBO917501 WLK917447:WLK917501 WVG917447:WVG917501 K982983:K983037 IU982983:IU983037 SQ982983:SQ983037 ACM982983:ACM983037 AMI982983:AMI983037 AWE982983:AWE983037 BGA982983:BGA983037 BPW982983:BPW983037 BZS982983:BZS983037 CJO982983:CJO983037 CTK982983:CTK983037 DDG982983:DDG983037 DNC982983:DNC983037 DWY982983:DWY983037 EGU982983:EGU983037 EQQ982983:EQQ983037 FAM982983:FAM983037 FKI982983:FKI983037 FUE982983:FUE983037 GEA982983:GEA983037 GNW982983:GNW983037 GXS982983:GXS983037 HHO982983:HHO983037 HRK982983:HRK983037 IBG982983:IBG983037 ILC982983:ILC983037 IUY982983:IUY983037 JEU982983:JEU983037 JOQ982983:JOQ983037 JYM982983:JYM983037 KII982983:KII983037 KSE982983:KSE983037 LCA982983:LCA983037 LLW982983:LLW983037 LVS982983:LVS983037 MFO982983:MFO983037 MPK982983:MPK983037 MZG982983:MZG983037 NJC982983:NJC983037 NSY982983:NSY983037 OCU982983:OCU983037 OMQ982983:OMQ983037 OWM982983:OWM983037 PGI982983:PGI983037 PQE982983:PQE983037 QAA982983:QAA983037 QJW982983:QJW983037 QTS982983:QTS983037 RDO982983:RDO983037 RNK982983:RNK983037 RXG982983:RXG983037 SHC982983:SHC983037 SQY982983:SQY983037 TAU982983:TAU983037 TKQ982983:TKQ983037 TUM982983:TUM983037 UEI982983:UEI983037 UOE982983:UOE983037 UYA982983:UYA983037 VHW982983:VHW983037 VRS982983:VRS983037 WBO982983:WBO983037 WLK982983:WLK983037 IU26:IU42 SQ26:SQ42 ACM26:ACM42 AMI26:AMI42 AWE26:AWE42 BGA26:BGA42 BPW26:BPW42 BZS26:BZS42 CJO26:CJO42 CTK26:CTK42 DDG26:DDG42 DNC26:DNC42 DWY26:DWY42 EGU26:EGU42 EQQ26:EQQ42 FAM26:FAM42 FKI26:FKI42 FUE26:FUE42 GEA26:GEA42 GNW26:GNW42 GXS26:GXS42 HHO26:HHO42 HRK26:HRK42 IBG26:IBG42 ILC26:ILC42 IUY26:IUY42 JEU26:JEU42 JOQ26:JOQ42 JYM26:JYM42 KII26:KII42 KSE26:KSE42 LCA26:LCA42 LLW26:LLW42 LVS26:LVS42 MFO26:MFO42 MPK26:MPK42 MZG26:MZG42 NJC26:NJC42 NSY26:NSY42 OCU26:OCU42 OMQ26:OMQ42 OWM26:OWM42 PGI26:PGI42 PQE26:PQE42 QAA26:QAA42 QJW26:QJW42 QTS26:QTS42 RDO26:RDO42 RNK26:RNK42 RXG26:RXG42 SHC26:SHC42 SQY26:SQY42 TAU26:TAU42 TKQ26:TKQ42 TUM26:TUM42 UEI26:UEI42 UOE26:UOE42 UYA26:UYA42 VHW26:VHW42 VRS26:VRS42 WBO26:WBO42 WLK26:WLK42 WVG26:WVG42 K26:K72">
      <formula1>111111</formula1>
      <formula2>222222</formula2>
    </dataValidation>
  </dataValidations>
  <pageMargins left="0.31496062992125984" right="0.39370078740157483" top="0.31496062992125984" bottom="0.31496062992125984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43" workbookViewId="0">
      <selection activeCell="E62" sqref="E62"/>
    </sheetView>
  </sheetViews>
  <sheetFormatPr defaultRowHeight="15.75" x14ac:dyDescent="0.25"/>
  <cols>
    <col min="1" max="1" width="4.875" style="60" customWidth="1"/>
    <col min="2" max="2" width="11.75" style="60" customWidth="1"/>
    <col min="3" max="3" width="18.875" style="57" customWidth="1"/>
    <col min="4" max="4" width="10.75" style="60" customWidth="1"/>
    <col min="5" max="5" width="18" style="57" customWidth="1"/>
    <col min="6" max="17" width="5.75" style="57" customWidth="1"/>
    <col min="18" max="18" width="8.125" style="57" customWidth="1"/>
    <col min="19" max="16384" width="9" style="57"/>
  </cols>
  <sheetData>
    <row r="1" spans="1:18" x14ac:dyDescent="0.25">
      <c r="A1" s="130" t="s">
        <v>4</v>
      </c>
      <c r="B1" s="130"/>
      <c r="C1" s="130"/>
      <c r="D1" s="92"/>
    </row>
    <row r="2" spans="1:18" x14ac:dyDescent="0.25">
      <c r="A2" s="131" t="s">
        <v>32</v>
      </c>
      <c r="B2" s="131"/>
      <c r="C2" s="131"/>
      <c r="D2" s="131"/>
    </row>
    <row r="4" spans="1:18" ht="20.25" x14ac:dyDescent="0.3">
      <c r="A4" s="132" t="s">
        <v>27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ht="20.25" x14ac:dyDescent="0.3">
      <c r="A5" s="123" t="s">
        <v>41</v>
      </c>
      <c r="B5" s="123"/>
      <c r="C5" s="123"/>
      <c r="D5" s="123"/>
      <c r="E5" s="122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2.5" customHeight="1" x14ac:dyDescent="0.25">
      <c r="A6" s="60" t="s">
        <v>28</v>
      </c>
      <c r="B6" s="135" t="s">
        <v>43</v>
      </c>
      <c r="C6" s="135"/>
      <c r="D6" s="135"/>
      <c r="E6" s="56" t="s">
        <v>38</v>
      </c>
      <c r="G6" s="56"/>
    </row>
    <row r="8" spans="1:18" ht="21" customHeight="1" x14ac:dyDescent="0.25">
      <c r="A8" s="139" t="s">
        <v>2</v>
      </c>
      <c r="B8" s="139" t="s">
        <v>31</v>
      </c>
      <c r="C8" s="139" t="s">
        <v>29</v>
      </c>
      <c r="D8" s="139" t="s">
        <v>1</v>
      </c>
      <c r="E8" s="139" t="s">
        <v>26</v>
      </c>
      <c r="F8" s="136" t="s">
        <v>30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8"/>
      <c r="R8" s="59" t="s">
        <v>0</v>
      </c>
    </row>
    <row r="9" spans="1:18" ht="24.75" customHeight="1" x14ac:dyDescent="0.25">
      <c r="A9" s="140"/>
      <c r="B9" s="140"/>
      <c r="C9" s="140"/>
      <c r="D9" s="140"/>
      <c r="E9" s="141"/>
      <c r="F9" s="58"/>
      <c r="G9" s="8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22.5" customHeight="1" x14ac:dyDescent="0.25">
      <c r="A10" s="98">
        <v>1</v>
      </c>
      <c r="B10" s="93">
        <v>18057503</v>
      </c>
      <c r="C10" s="94" t="s">
        <v>44</v>
      </c>
      <c r="D10" s="95" t="s">
        <v>91</v>
      </c>
      <c r="E10" s="94" t="s">
        <v>137</v>
      </c>
      <c r="F10" s="58"/>
      <c r="G10" s="8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22.5" customHeight="1" x14ac:dyDescent="0.25">
      <c r="A11" s="98">
        <v>2</v>
      </c>
      <c r="B11" s="93">
        <v>18057504</v>
      </c>
      <c r="C11" s="94" t="s">
        <v>45</v>
      </c>
      <c r="D11" s="95" t="s">
        <v>92</v>
      </c>
      <c r="E11" s="94" t="s">
        <v>137</v>
      </c>
      <c r="F11" s="58"/>
      <c r="G11" s="8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22.5" customHeight="1" x14ac:dyDescent="0.25">
      <c r="A12" s="98">
        <v>3</v>
      </c>
      <c r="B12" s="93">
        <v>18057505</v>
      </c>
      <c r="C12" s="94" t="s">
        <v>46</v>
      </c>
      <c r="D12" s="95" t="s">
        <v>93</v>
      </c>
      <c r="E12" s="94" t="s">
        <v>137</v>
      </c>
      <c r="F12" s="58"/>
      <c r="G12" s="8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ht="22.5" customHeight="1" x14ac:dyDescent="0.25">
      <c r="A13" s="98">
        <v>4</v>
      </c>
      <c r="B13" s="93">
        <v>18057514</v>
      </c>
      <c r="C13" s="94" t="s">
        <v>47</v>
      </c>
      <c r="D13" s="95" t="s">
        <v>94</v>
      </c>
      <c r="E13" s="94" t="s">
        <v>137</v>
      </c>
      <c r="F13" s="58"/>
      <c r="G13" s="8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22.5" customHeight="1" x14ac:dyDescent="0.25">
      <c r="A14" s="98">
        <v>5</v>
      </c>
      <c r="B14" s="93">
        <v>18057510</v>
      </c>
      <c r="C14" s="94" t="s">
        <v>48</v>
      </c>
      <c r="D14" s="95" t="s">
        <v>95</v>
      </c>
      <c r="E14" s="94" t="s">
        <v>137</v>
      </c>
      <c r="F14" s="58"/>
      <c r="G14" s="8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22.5" customHeight="1" x14ac:dyDescent="0.25">
      <c r="A15" s="98">
        <v>6</v>
      </c>
      <c r="B15" s="93">
        <v>18057511</v>
      </c>
      <c r="C15" s="94" t="s">
        <v>49</v>
      </c>
      <c r="D15" s="95" t="s">
        <v>96</v>
      </c>
      <c r="E15" s="94" t="s">
        <v>137</v>
      </c>
      <c r="F15" s="58"/>
      <c r="G15" s="8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22.5" customHeight="1" x14ac:dyDescent="0.25">
      <c r="A16" s="98">
        <v>7</v>
      </c>
      <c r="B16" s="93">
        <v>18057512</v>
      </c>
      <c r="C16" s="94" t="s">
        <v>50</v>
      </c>
      <c r="D16" s="95" t="s">
        <v>97</v>
      </c>
      <c r="E16" s="94" t="s">
        <v>137</v>
      </c>
      <c r="F16" s="58"/>
      <c r="G16" s="8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1:18" ht="22.5" customHeight="1" x14ac:dyDescent="0.25">
      <c r="A17" s="98">
        <v>8</v>
      </c>
      <c r="B17" s="93">
        <v>18057516</v>
      </c>
      <c r="C17" s="94" t="s">
        <v>51</v>
      </c>
      <c r="D17" s="95" t="s">
        <v>98</v>
      </c>
      <c r="E17" s="94" t="s">
        <v>137</v>
      </c>
      <c r="F17" s="58"/>
      <c r="G17" s="8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22.5" customHeight="1" x14ac:dyDescent="0.25">
      <c r="A18" s="98">
        <v>9</v>
      </c>
      <c r="B18" s="93">
        <v>18057520</v>
      </c>
      <c r="C18" s="94" t="s">
        <v>52</v>
      </c>
      <c r="D18" s="95" t="s">
        <v>99</v>
      </c>
      <c r="E18" s="94" t="s">
        <v>137</v>
      </c>
      <c r="F18" s="58"/>
      <c r="G18" s="8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ht="22.5" customHeight="1" x14ac:dyDescent="0.25">
      <c r="A19" s="98">
        <v>10</v>
      </c>
      <c r="B19" s="93">
        <v>18057522</v>
      </c>
      <c r="C19" s="94" t="s">
        <v>53</v>
      </c>
      <c r="D19" s="95" t="s">
        <v>100</v>
      </c>
      <c r="E19" s="94" t="s">
        <v>137</v>
      </c>
      <c r="F19" s="58"/>
      <c r="G19" s="8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22.5" customHeight="1" x14ac:dyDescent="0.25">
      <c r="A20" s="98">
        <v>11</v>
      </c>
      <c r="B20" s="93">
        <v>18057524</v>
      </c>
      <c r="C20" s="94" t="s">
        <v>54</v>
      </c>
      <c r="D20" s="95" t="s">
        <v>101</v>
      </c>
      <c r="E20" s="94" t="s">
        <v>137</v>
      </c>
      <c r="F20" s="58"/>
      <c r="G20" s="8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22.5" customHeight="1" x14ac:dyDescent="0.25">
      <c r="A21" s="98">
        <v>12</v>
      </c>
      <c r="B21" s="93">
        <v>18057525</v>
      </c>
      <c r="C21" s="94" t="s">
        <v>55</v>
      </c>
      <c r="D21" s="95" t="s">
        <v>102</v>
      </c>
      <c r="E21" s="94" t="s">
        <v>137</v>
      </c>
      <c r="F21" s="58"/>
      <c r="G21" s="8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22.5" customHeight="1" x14ac:dyDescent="0.25">
      <c r="A22" s="98">
        <v>13</v>
      </c>
      <c r="B22" s="93">
        <v>18057528</v>
      </c>
      <c r="C22" s="94" t="s">
        <v>56</v>
      </c>
      <c r="D22" s="95" t="s">
        <v>103</v>
      </c>
      <c r="E22" s="94" t="s">
        <v>137</v>
      </c>
      <c r="F22" s="58"/>
      <c r="G22" s="88" t="s">
        <v>28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18" ht="22.5" customHeight="1" x14ac:dyDescent="0.25">
      <c r="A23" s="98">
        <v>14</v>
      </c>
      <c r="B23" s="93">
        <v>18057530</v>
      </c>
      <c r="C23" s="94" t="s">
        <v>57</v>
      </c>
      <c r="D23" s="95" t="s">
        <v>104</v>
      </c>
      <c r="E23" s="94" t="s">
        <v>137</v>
      </c>
      <c r="F23" s="58"/>
      <c r="G23" s="8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18" ht="22.5" customHeight="1" x14ac:dyDescent="0.25">
      <c r="A24" s="98">
        <v>15</v>
      </c>
      <c r="B24" s="93">
        <v>18057534</v>
      </c>
      <c r="C24" s="94" t="s">
        <v>58</v>
      </c>
      <c r="D24" s="95" t="s">
        <v>105</v>
      </c>
      <c r="E24" s="94" t="s">
        <v>137</v>
      </c>
      <c r="F24" s="58"/>
      <c r="G24" s="8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22.5" customHeight="1" x14ac:dyDescent="0.25">
      <c r="A25" s="98">
        <v>16</v>
      </c>
      <c r="B25" s="93">
        <v>18057538</v>
      </c>
      <c r="C25" s="94" t="s">
        <v>59</v>
      </c>
      <c r="D25" s="95" t="s">
        <v>106</v>
      </c>
      <c r="E25" s="94" t="s">
        <v>137</v>
      </c>
      <c r="F25" s="58"/>
      <c r="G25" s="8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22.5" customHeight="1" x14ac:dyDescent="0.25">
      <c r="A26" s="98">
        <v>17</v>
      </c>
      <c r="B26" s="93">
        <v>18057539</v>
      </c>
      <c r="C26" s="94" t="s">
        <v>60</v>
      </c>
      <c r="D26" s="95" t="s">
        <v>39</v>
      </c>
      <c r="E26" s="94" t="s">
        <v>137</v>
      </c>
      <c r="F26" s="58"/>
      <c r="G26" s="91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1:18" ht="22.5" customHeight="1" x14ac:dyDescent="0.25">
      <c r="A27" s="98">
        <v>18</v>
      </c>
      <c r="B27" s="93">
        <v>18057540</v>
      </c>
      <c r="C27" s="94" t="s">
        <v>61</v>
      </c>
      <c r="D27" s="95" t="s">
        <v>107</v>
      </c>
      <c r="E27" s="94" t="s">
        <v>137</v>
      </c>
      <c r="F27" s="58"/>
      <c r="G27" s="99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ht="22.5" customHeight="1" x14ac:dyDescent="0.25">
      <c r="A28" s="98">
        <v>19</v>
      </c>
      <c r="B28" s="93">
        <v>18057541</v>
      </c>
      <c r="C28" s="94" t="s">
        <v>62</v>
      </c>
      <c r="D28" s="95" t="s">
        <v>108</v>
      </c>
      <c r="E28" s="94" t="s">
        <v>137</v>
      </c>
      <c r="F28" s="58"/>
      <c r="G28" s="9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ht="22.5" customHeight="1" x14ac:dyDescent="0.25">
      <c r="A29" s="98">
        <v>20</v>
      </c>
      <c r="B29" s="93">
        <v>18057543</v>
      </c>
      <c r="C29" s="94" t="s">
        <v>63</v>
      </c>
      <c r="D29" s="95" t="s">
        <v>109</v>
      </c>
      <c r="E29" s="94" t="s">
        <v>137</v>
      </c>
      <c r="F29" s="58"/>
      <c r="G29" s="99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8" ht="22.5" customHeight="1" x14ac:dyDescent="0.25">
      <c r="A30" s="98">
        <v>21</v>
      </c>
      <c r="B30" s="93">
        <v>18057545</v>
      </c>
      <c r="C30" s="94" t="s">
        <v>64</v>
      </c>
      <c r="D30" s="95" t="s">
        <v>110</v>
      </c>
      <c r="E30" s="94" t="s">
        <v>137</v>
      </c>
      <c r="F30" s="58"/>
      <c r="G30" s="9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ht="22.5" customHeight="1" x14ac:dyDescent="0.25">
      <c r="A31" s="98">
        <v>22</v>
      </c>
      <c r="B31" s="93">
        <v>18057547</v>
      </c>
      <c r="C31" s="94" t="s">
        <v>65</v>
      </c>
      <c r="D31" s="95" t="s">
        <v>111</v>
      </c>
      <c r="E31" s="94" t="s">
        <v>137</v>
      </c>
      <c r="F31" s="58"/>
      <c r="G31" s="99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ht="22.5" customHeight="1" x14ac:dyDescent="0.25">
      <c r="A32" s="98">
        <v>23</v>
      </c>
      <c r="B32" s="93">
        <v>18057548</v>
      </c>
      <c r="C32" s="94" t="s">
        <v>66</v>
      </c>
      <c r="D32" s="95" t="s">
        <v>112</v>
      </c>
      <c r="E32" s="94" t="s">
        <v>137</v>
      </c>
      <c r="F32" s="58"/>
      <c r="G32" s="9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ht="22.5" customHeight="1" x14ac:dyDescent="0.25">
      <c r="A33" s="98">
        <v>24</v>
      </c>
      <c r="B33" s="93">
        <v>18057551</v>
      </c>
      <c r="C33" s="94" t="s">
        <v>67</v>
      </c>
      <c r="D33" s="95" t="s">
        <v>113</v>
      </c>
      <c r="E33" s="94" t="s">
        <v>137</v>
      </c>
      <c r="F33" s="58"/>
      <c r="G33" s="99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ht="22.5" customHeight="1" x14ac:dyDescent="0.25">
      <c r="A34" s="98">
        <v>25</v>
      </c>
      <c r="B34" s="93">
        <v>18057552</v>
      </c>
      <c r="C34" s="94" t="s">
        <v>68</v>
      </c>
      <c r="D34" s="95" t="s">
        <v>114</v>
      </c>
      <c r="E34" s="94" t="s">
        <v>137</v>
      </c>
      <c r="F34" s="58"/>
      <c r="G34" s="9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8" ht="22.5" customHeight="1" x14ac:dyDescent="0.25">
      <c r="A35" s="98">
        <v>26</v>
      </c>
      <c r="B35" s="93">
        <v>18057553</v>
      </c>
      <c r="C35" s="94" t="s">
        <v>69</v>
      </c>
      <c r="D35" s="95" t="s">
        <v>115</v>
      </c>
      <c r="E35" s="94" t="s">
        <v>137</v>
      </c>
      <c r="F35" s="58"/>
      <c r="G35" s="99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8" ht="22.5" customHeight="1" x14ac:dyDescent="0.25">
      <c r="A36" s="98">
        <v>27</v>
      </c>
      <c r="B36" s="93">
        <v>18057559</v>
      </c>
      <c r="C36" s="94" t="s">
        <v>70</v>
      </c>
      <c r="D36" s="95" t="s">
        <v>116</v>
      </c>
      <c r="E36" s="94" t="s">
        <v>137</v>
      </c>
      <c r="F36" s="58"/>
      <c r="G36" s="9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8" ht="22.5" customHeight="1" x14ac:dyDescent="0.25">
      <c r="A37" s="98">
        <v>28</v>
      </c>
      <c r="B37" s="93">
        <v>18057564</v>
      </c>
      <c r="C37" s="94" t="s">
        <v>71</v>
      </c>
      <c r="D37" s="95" t="s">
        <v>117</v>
      </c>
      <c r="E37" s="94" t="s">
        <v>137</v>
      </c>
      <c r="F37" s="58"/>
      <c r="G37" s="99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1:18" ht="22.5" customHeight="1" x14ac:dyDescent="0.25">
      <c r="A38" s="98">
        <v>29</v>
      </c>
      <c r="B38" s="93">
        <v>18057565</v>
      </c>
      <c r="C38" s="94" t="s">
        <v>72</v>
      </c>
      <c r="D38" s="95" t="s">
        <v>118</v>
      </c>
      <c r="E38" s="94" t="s">
        <v>137</v>
      </c>
      <c r="F38" s="58"/>
      <c r="G38" s="9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ht="22.5" customHeight="1" x14ac:dyDescent="0.25">
      <c r="A39" s="98">
        <v>30</v>
      </c>
      <c r="B39" s="93">
        <v>18057567</v>
      </c>
      <c r="C39" s="94" t="s">
        <v>73</v>
      </c>
      <c r="D39" s="95" t="s">
        <v>119</v>
      </c>
      <c r="E39" s="94" t="s">
        <v>137</v>
      </c>
      <c r="F39" s="58"/>
      <c r="G39" s="9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</row>
    <row r="40" spans="1:18" ht="22.5" customHeight="1" x14ac:dyDescent="0.25">
      <c r="A40" s="98">
        <v>31</v>
      </c>
      <c r="B40" s="93">
        <v>18057570</v>
      </c>
      <c r="C40" s="94" t="s">
        <v>74</v>
      </c>
      <c r="D40" s="95" t="s">
        <v>120</v>
      </c>
      <c r="E40" s="94" t="s">
        <v>137</v>
      </c>
      <c r="F40" s="58"/>
      <c r="G40" s="9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8" ht="22.5" customHeight="1" x14ac:dyDescent="0.25">
      <c r="A41" s="98">
        <v>32</v>
      </c>
      <c r="B41" s="93">
        <v>18057579</v>
      </c>
      <c r="C41" s="94" t="s">
        <v>75</v>
      </c>
      <c r="D41" s="95" t="s">
        <v>121</v>
      </c>
      <c r="E41" s="94" t="s">
        <v>137</v>
      </c>
      <c r="F41" s="58"/>
      <c r="G41" s="99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8" ht="22.5" customHeight="1" x14ac:dyDescent="0.25">
      <c r="A42" s="98">
        <v>33</v>
      </c>
      <c r="B42" s="93">
        <v>18057585</v>
      </c>
      <c r="C42" s="94" t="s">
        <v>76</v>
      </c>
      <c r="D42" s="95" t="s">
        <v>122</v>
      </c>
      <c r="E42" s="94" t="s">
        <v>137</v>
      </c>
      <c r="F42" s="58"/>
      <c r="G42" s="99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 ht="22.5" customHeight="1" x14ac:dyDescent="0.25">
      <c r="A43" s="98">
        <v>34</v>
      </c>
      <c r="B43" s="93">
        <v>18057593</v>
      </c>
      <c r="C43" s="94" t="s">
        <v>77</v>
      </c>
      <c r="D43" s="95" t="s">
        <v>123</v>
      </c>
      <c r="E43" s="94" t="s">
        <v>137</v>
      </c>
      <c r="F43" s="58"/>
      <c r="G43" s="99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 ht="22.5" customHeight="1" x14ac:dyDescent="0.25">
      <c r="A44" s="98">
        <v>35</v>
      </c>
      <c r="B44" s="93">
        <v>18057589</v>
      </c>
      <c r="C44" s="94" t="s">
        <v>78</v>
      </c>
      <c r="D44" s="95" t="s">
        <v>124</v>
      </c>
      <c r="E44" s="94" t="s">
        <v>137</v>
      </c>
      <c r="F44" s="89"/>
      <c r="G44" s="100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1:18" ht="22.5" customHeight="1" x14ac:dyDescent="0.25">
      <c r="A45" s="98">
        <v>36</v>
      </c>
      <c r="B45" s="103">
        <v>18057590</v>
      </c>
      <c r="C45" s="104" t="s">
        <v>79</v>
      </c>
      <c r="D45" s="105" t="s">
        <v>125</v>
      </c>
      <c r="E45" s="94" t="s">
        <v>137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1:18" ht="21.75" customHeight="1" x14ac:dyDescent="0.25">
      <c r="A46" s="98">
        <v>37</v>
      </c>
      <c r="B46" s="106">
        <v>18057571</v>
      </c>
      <c r="C46" s="107" t="s">
        <v>80</v>
      </c>
      <c r="D46" s="108" t="s">
        <v>126</v>
      </c>
      <c r="E46" s="94" t="s">
        <v>137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21.75" customHeight="1" x14ac:dyDescent="0.25">
      <c r="A47" s="98">
        <v>38</v>
      </c>
      <c r="B47" s="106">
        <v>18057573</v>
      </c>
      <c r="C47" s="107" t="s">
        <v>81</v>
      </c>
      <c r="D47" s="108" t="s">
        <v>127</v>
      </c>
      <c r="E47" s="94" t="s">
        <v>137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21.75" customHeight="1" x14ac:dyDescent="0.25">
      <c r="A48" s="98">
        <v>39</v>
      </c>
      <c r="B48" s="106">
        <v>18057572</v>
      </c>
      <c r="C48" s="107" t="s">
        <v>82</v>
      </c>
      <c r="D48" s="108" t="s">
        <v>128</v>
      </c>
      <c r="E48" s="94" t="s">
        <v>137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21.75" customHeight="1" x14ac:dyDescent="0.25">
      <c r="A49" s="98">
        <v>40</v>
      </c>
      <c r="B49" s="106">
        <v>18057574</v>
      </c>
      <c r="C49" s="107" t="s">
        <v>83</v>
      </c>
      <c r="D49" s="108" t="s">
        <v>129</v>
      </c>
      <c r="E49" s="94" t="s">
        <v>137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21.75" customHeight="1" x14ac:dyDescent="0.25">
      <c r="A50" s="98">
        <v>41</v>
      </c>
      <c r="B50" s="106">
        <v>18057575</v>
      </c>
      <c r="C50" s="107" t="s">
        <v>84</v>
      </c>
      <c r="D50" s="108" t="s">
        <v>130</v>
      </c>
      <c r="E50" s="94" t="s">
        <v>137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21.75" customHeight="1" x14ac:dyDescent="0.25">
      <c r="A51" s="98">
        <v>42</v>
      </c>
      <c r="B51" s="106">
        <v>18057578</v>
      </c>
      <c r="C51" s="107" t="s">
        <v>85</v>
      </c>
      <c r="D51" s="108" t="s">
        <v>131</v>
      </c>
      <c r="E51" s="94" t="s">
        <v>137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21.75" customHeight="1" x14ac:dyDescent="0.25">
      <c r="A52" s="98">
        <v>43</v>
      </c>
      <c r="B52" s="106">
        <v>18057580</v>
      </c>
      <c r="C52" s="107" t="s">
        <v>86</v>
      </c>
      <c r="D52" s="108" t="s">
        <v>132</v>
      </c>
      <c r="E52" s="94" t="s">
        <v>137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21.75" customHeight="1" x14ac:dyDescent="0.25">
      <c r="A53" s="98">
        <v>44</v>
      </c>
      <c r="B53" s="106">
        <v>18057582</v>
      </c>
      <c r="C53" s="107" t="s">
        <v>87</v>
      </c>
      <c r="D53" s="108" t="s">
        <v>133</v>
      </c>
      <c r="E53" s="94" t="s">
        <v>137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21.75" customHeight="1" x14ac:dyDescent="0.25">
      <c r="A54" s="98">
        <v>45</v>
      </c>
      <c r="B54" s="106">
        <v>18057583</v>
      </c>
      <c r="C54" s="107" t="s">
        <v>88</v>
      </c>
      <c r="D54" s="108" t="s">
        <v>134</v>
      </c>
      <c r="E54" s="94" t="s">
        <v>137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21.75" customHeight="1" x14ac:dyDescent="0.25">
      <c r="A55" s="98">
        <v>46</v>
      </c>
      <c r="B55" s="106">
        <v>18057594</v>
      </c>
      <c r="C55" s="107" t="s">
        <v>89</v>
      </c>
      <c r="D55" s="108" t="s">
        <v>135</v>
      </c>
      <c r="E55" s="94" t="s">
        <v>137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8" ht="21.75" customHeight="1" x14ac:dyDescent="0.25">
      <c r="A56" s="98">
        <v>47</v>
      </c>
      <c r="B56" s="106">
        <v>18057595</v>
      </c>
      <c r="C56" s="107" t="s">
        <v>90</v>
      </c>
      <c r="D56" s="108" t="s">
        <v>136</v>
      </c>
      <c r="E56" s="94" t="s">
        <v>137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21.75" customHeight="1" x14ac:dyDescent="0.25">
      <c r="A57" s="118"/>
      <c r="B57" s="119"/>
      <c r="C57" s="120"/>
      <c r="D57" s="117"/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1:18" x14ac:dyDescent="0.25">
      <c r="L58" s="133" t="s">
        <v>25</v>
      </c>
      <c r="M58" s="133"/>
      <c r="N58" s="133"/>
      <c r="O58" s="133"/>
      <c r="P58" s="133"/>
      <c r="Q58" s="133"/>
    </row>
    <row r="59" spans="1:18" x14ac:dyDescent="0.25">
      <c r="L59" s="134" t="s">
        <v>6</v>
      </c>
      <c r="M59" s="134"/>
      <c r="N59" s="134"/>
      <c r="O59" s="134"/>
      <c r="P59" s="134"/>
      <c r="Q59" s="134"/>
    </row>
    <row r="60" spans="1:18" x14ac:dyDescent="0.25">
      <c r="K60" s="133" t="s">
        <v>5</v>
      </c>
      <c r="L60" s="133"/>
      <c r="M60" s="133"/>
      <c r="N60" s="133"/>
      <c r="O60" s="133"/>
      <c r="P60" s="133"/>
      <c r="Q60" s="133"/>
      <c r="R60" s="133"/>
    </row>
  </sheetData>
  <autoFilter ref="F9:Q9"/>
  <mergeCells count="13">
    <mergeCell ref="K60:R60"/>
    <mergeCell ref="F8:Q8"/>
    <mergeCell ref="A8:A9"/>
    <mergeCell ref="B8:B9"/>
    <mergeCell ref="C8:C9"/>
    <mergeCell ref="D8:D9"/>
    <mergeCell ref="E8:E9"/>
    <mergeCell ref="A1:C1"/>
    <mergeCell ref="A2:D2"/>
    <mergeCell ref="A4:R4"/>
    <mergeCell ref="L58:Q58"/>
    <mergeCell ref="L59:Q59"/>
    <mergeCell ref="B6:D6"/>
  </mergeCells>
  <pageMargins left="0.35433070866141736" right="0.27559055118110237" top="0.31496062992125984" bottom="0.3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PEC6018</vt:lpstr>
      <vt:lpstr>điểm danh</vt:lpstr>
      <vt:lpstr>'PEC6018'!Print_Titles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2018-11-07T02:09:18Z</cp:lastPrinted>
  <dcterms:created xsi:type="dcterms:W3CDTF">2017-11-27T03:54:06Z</dcterms:created>
  <dcterms:modified xsi:type="dcterms:W3CDTF">2018-12-26T04:19:55Z</dcterms:modified>
</cp:coreProperties>
</file>